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H:\report\דוח מרכיבי תשואה\דיווחים\דיווח לאתר החברה\01.2026\מונגש\"/>
    </mc:Choice>
  </mc:AlternateContent>
  <xr:revisionPtr revIDLastSave="0" documentId="13_ncr:1_{682556E0-1C9E-45A3-AF77-DA63EFAD7101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ID" localSheetId="2" hidden="1">"a6ee3b0c-9bf8-4be9-ae95-713d294b52cd"</definedName>
    <definedName name="ID" localSheetId="0" hidden="1">"0c046e10-2ab6-4a1a-875f-f791b4673c83"</definedName>
    <definedName name="ID" localSheetId="1" hidden="1">"8d839735-7ae9-435f-ad19-76d25b64295d"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תשואה'!$B$2:$Z$67</definedName>
    <definedName name="Year">[1]הנחיות!$I$4:$I$19</definedName>
    <definedName name="Years" localSheetId="2">Var!$Z$4:$Z$19</definedName>
  </definedNames>
  <calcPr calcId="191029" calcMode="manual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B25" i="6"/>
  <c r="AA4" i="8"/>
  <c r="AA6" i="8"/>
  <c r="AA7" i="8"/>
  <c r="AA8" i="8"/>
  <c r="AA9" i="8"/>
  <c r="AC3" i="8"/>
  <c r="AB3" i="8"/>
  <c r="B26" i="6"/>
  <c r="AB13" i="8"/>
  <c r="AB17" i="8"/>
  <c r="AB21" i="8"/>
  <c r="AB12" i="8"/>
  <c r="AB16" i="8"/>
  <c r="AB20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AB11" i="8"/>
  <c r="AB15" i="8"/>
  <c r="AB19" i="8"/>
  <c r="AB10" i="8"/>
  <c r="AB14" i="8"/>
  <c r="AB18" i="8"/>
  <c r="N1" i="8"/>
  <c r="O1" i="8"/>
  <c r="P1" i="8"/>
  <c r="Q1" i="8"/>
  <c r="R1" i="8"/>
  <c r="H1" i="8"/>
  <c r="I1" i="8"/>
  <c r="J1" i="8"/>
  <c r="K1" i="8"/>
  <c r="L1" i="8"/>
  <c r="B1" i="8"/>
  <c r="C1" i="8"/>
  <c r="D1" i="8"/>
  <c r="E1" i="8"/>
  <c r="F1" i="8"/>
  <c r="B24" i="6"/>
  <c r="B23" i="6"/>
</calcChain>
</file>

<file path=xl/sharedStrings.xml><?xml version="1.0" encoding="utf-8"?>
<sst xmlns="http://schemas.openxmlformats.org/spreadsheetml/2006/main" count="5128" uniqueCount="1432">
  <si>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</si>
  <si>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</si>
  <si>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</si>
  <si>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</si>
  <si>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</si>
  <si>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</si>
  <si>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</si>
  <si>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</si>
  <si>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</si>
  <si>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</si>
  <si>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</si>
  <si>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</si>
  <si>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</si>
  <si>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</si>
  <si>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</si>
  <si>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</si>
  <si>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</si>
  <si>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</si>
  <si>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</si>
  <si>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</si>
  <si>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</si>
  <si>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</si>
  <si>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</si>
  <si>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</si>
  <si>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</si>
  <si>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</si>
  <si>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</si>
  <si>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</si>
  <si>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</si>
  <si>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</si>
  <si>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</si>
  <si>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</si>
  <si>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</si>
  <si>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</si>
  <si>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</si>
  <si>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</si>
  <si>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</si>
  <si>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</si>
  <si>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</si>
  <si>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</si>
  <si>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</si>
  <si>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</si>
  <si>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</si>
  <si>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</si>
  <si>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</si>
  <si>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</si>
  <si>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</si>
  <si>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</si>
  <si>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</si>
  <si>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</si>
  <si>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</si>
  <si>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</si>
  <si>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</si>
  <si>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</si>
  <si>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</si>
  <si>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</si>
  <si>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</si>
  <si>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</si>
  <si>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</si>
  <si>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</si>
  <si>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</si>
  <si>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</si>
  <si>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</si>
  <si>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</si>
  <si>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</si>
  <si>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</si>
  <si>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</si>
  <si>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</si>
  <si>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</si>
  <si>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</si>
  <si>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</si>
  <si>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</si>
  <si>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</si>
  <si>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</si>
  <si>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</si>
  <si>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</si>
  <si>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</si>
  <si>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</si>
  <si>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</si>
  <si>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</si>
  <si>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</si>
  <si>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</si>
  <si>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</si>
  <si>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</si>
  <si>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</si>
  <si>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</si>
  <si>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</si>
  <si>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</si>
  <si>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</si>
  <si>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</si>
  <si>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</si>
  <si>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</si>
  <si>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</si>
  <si>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</si>
  <si>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</si>
  <si>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</si>
  <si>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</si>
  <si>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</si>
  <si>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</si>
  <si>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</si>
  <si>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</si>
  <si>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</si>
  <si>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</si>
  <si>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</si>
  <si>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</si>
  <si>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</si>
  <si>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</si>
  <si>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</si>
  <si>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</si>
  <si>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</si>
  <si>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</si>
  <si>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</si>
  <si>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</si>
  <si>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</si>
  <si>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</si>
  <si>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</si>
  <si>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</si>
  <si>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</si>
  <si>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</si>
  <si>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</si>
  <si>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</si>
  <si>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</si>
  <si>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</si>
  <si>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</si>
  <si>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</si>
  <si>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</si>
  <si>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</si>
  <si>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</si>
  <si>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</si>
  <si>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</si>
  <si>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</si>
  <si>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</si>
  <si>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</si>
  <si>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</si>
  <si>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</si>
  <si>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</si>
  <si>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</si>
  <si>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</si>
  <si>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</si>
  <si>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</si>
  <si>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</si>
  <si>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</si>
  <si>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</si>
  <si>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</si>
  <si>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</si>
  <si>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</si>
  <si>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</si>
  <si>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</si>
  <si>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</si>
  <si>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</si>
  <si>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</si>
  <si>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</si>
  <si>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</si>
  <si>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</si>
  <si>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</si>
  <si>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</si>
  <si>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</si>
  <si>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</si>
  <si>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</si>
  <si>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</si>
  <si>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</si>
  <si>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</si>
  <si>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</si>
  <si>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</si>
  <si>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</si>
  <si>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</si>
  <si>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</si>
  <si>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</si>
  <si>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</si>
  <si>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</si>
  <si>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</si>
  <si>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</si>
  <si>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</si>
  <si>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</si>
  <si>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</si>
  <si>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</si>
  <si>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</si>
  <si>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</si>
  <si>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</si>
  <si>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</si>
  <si>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</si>
  <si>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</si>
  <si>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</si>
  <si>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</si>
  <si>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</si>
  <si>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</si>
  <si>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</si>
  <si>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</si>
  <si>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</si>
  <si>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</si>
  <si>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</si>
  <si>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</si>
  <si>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</si>
  <si>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</si>
  <si>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</si>
  <si>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</si>
  <si>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</si>
  <si>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</si>
  <si>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</si>
  <si>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</si>
  <si>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</si>
  <si>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</si>
  <si>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</si>
  <si>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</si>
  <si>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</si>
  <si>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</si>
  <si>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</si>
  <si>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</si>
  <si>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</si>
  <si>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</si>
  <si>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</si>
  <si>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</si>
  <si>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</si>
  <si>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</si>
  <si>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</si>
  <si>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</si>
  <si>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</si>
  <si>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</si>
  <si>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</si>
  <si>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</si>
  <si>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</si>
  <si>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</si>
  <si>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</si>
  <si>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</si>
  <si>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</si>
  <si>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</si>
  <si>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</si>
  <si>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</si>
  <si>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</si>
  <si>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</si>
  <si>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</si>
  <si>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</si>
  <si>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</si>
  <si>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</si>
  <si>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</si>
  <si>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</si>
  <si>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</si>
  <si>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</si>
  <si>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</si>
  <si>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</si>
  <si>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</si>
  <si>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</si>
  <si>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</si>
  <si>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</si>
  <si>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</si>
  <si>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</si>
  <si>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</si>
  <si>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</si>
  <si>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</si>
  <si>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</si>
  <si>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</si>
  <si>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</si>
  <si>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</si>
  <si>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</si>
  <si>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</si>
  <si>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</si>
  <si>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</si>
  <si>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</si>
  <si>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</si>
  <si>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</si>
  <si>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</si>
  <si>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</si>
  <si>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</si>
  <si>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</si>
  <si>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</si>
  <si>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</si>
  <si>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</si>
  <si>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</si>
  <si>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</si>
  <si>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</si>
  <si>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</si>
  <si>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</si>
  <si>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</si>
  <si>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</si>
  <si>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</si>
  <si>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</si>
  <si>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</si>
  <si>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</si>
  <si>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</si>
  <si>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</si>
  <si>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</si>
  <si>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</si>
  <si>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</si>
  <si>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</si>
  <si>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</si>
  <si>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</si>
  <si>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</si>
  <si>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</si>
  <si>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</si>
  <si>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</si>
  <si>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</si>
  <si>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</si>
  <si>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</si>
  <si>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</si>
  <si>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</si>
  <si>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</si>
  <si>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</si>
  <si>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</si>
  <si>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</si>
  <si>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</si>
  <si>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</si>
  <si>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</si>
  <si>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</si>
  <si>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</si>
  <si>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</si>
  <si>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</si>
  <si>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</si>
  <si>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</si>
  <si>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</si>
  <si>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</si>
  <si>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</si>
  <si>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</si>
  <si>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</si>
  <si>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</si>
  <si>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</si>
  <si>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</si>
  <si>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</si>
  <si>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</si>
  <si>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</si>
  <si>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</si>
  <si>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</si>
  <si>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</si>
  <si>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</si>
  <si>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</si>
  <si>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</si>
  <si>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</si>
  <si>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</si>
  <si>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</si>
  <si>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</si>
  <si>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</si>
  <si>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</si>
  <si>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</si>
  <si>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</si>
  <si>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</si>
  <si>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</si>
  <si>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</si>
  <si>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</si>
  <si>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</si>
  <si>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</si>
  <si>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</si>
  <si>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</si>
  <si>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</si>
  <si>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</si>
  <si>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</si>
  <si>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</si>
  <si>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</si>
  <si>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</si>
  <si>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</si>
  <si>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</si>
  <si>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</si>
  <si>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</si>
  <si>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</si>
  <si>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</si>
  <si>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</si>
  <si>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</si>
  <si>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</si>
  <si>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</si>
  <si>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</si>
  <si>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</si>
  <si>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</si>
  <si>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</si>
  <si>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</si>
  <si>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</si>
  <si>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</si>
  <si>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</si>
  <si>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</si>
  <si>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</si>
  <si>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</si>
  <si>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</si>
  <si>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</si>
  <si>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</si>
  <si>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</si>
  <si>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</si>
  <si>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</si>
  <si>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</si>
  <si>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</si>
  <si>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</si>
  <si>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</si>
  <si>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</si>
  <si>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</si>
  <si>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</si>
  <si>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</si>
  <si>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</si>
  <si>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</si>
  <si>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</si>
  <si>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</si>
  <si>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</si>
  <si>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</si>
  <si>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</si>
  <si>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</si>
  <si>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</si>
  <si>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</si>
  <si>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</si>
  <si>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</si>
  <si>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</si>
  <si>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</si>
  <si>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</si>
  <si>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</si>
  <si>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</si>
  <si>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</si>
  <si>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</si>
  <si>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</si>
  <si>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</si>
  <si>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</si>
  <si>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</si>
  <si>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</si>
  <si>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</si>
  <si>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</si>
  <si>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</si>
  <si>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</si>
  <si>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</si>
  <si>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</si>
  <si>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</si>
  <si>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</si>
  <si>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</si>
  <si>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</si>
  <si>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</si>
  <si>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</si>
  <si>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</si>
  <si>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</si>
  <si>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</si>
  <si>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</si>
  <si>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</si>
  <si>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</si>
  <si>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</si>
  <si>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</si>
  <si>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</si>
  <si>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</si>
  <si>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</si>
  <si>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</si>
  <si>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</si>
  <si>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</si>
  <si>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</si>
  <si>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</si>
  <si>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</si>
  <si>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</si>
  <si>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</si>
  <si>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</si>
  <si>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</si>
  <si>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</si>
  <si>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</si>
  <si>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</si>
  <si>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</si>
  <si>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</si>
  <si>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</si>
  <si>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</si>
  <si>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</si>
  <si>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</si>
  <si>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</si>
  <si>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</si>
  <si>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</si>
  <si>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</si>
  <si>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</si>
  <si>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</si>
  <si>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</si>
  <si>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</si>
  <si>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</si>
  <si>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</si>
  <si>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</si>
  <si>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</si>
  <si>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</si>
  <si>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</si>
  <si>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</si>
  <si>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</si>
  <si>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</si>
  <si>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</si>
  <si>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</si>
  <si>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</si>
  <si>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</si>
  <si>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</si>
  <si>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</si>
  <si>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</si>
  <si>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</si>
  <si>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</si>
  <si>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</si>
  <si>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</si>
  <si>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</si>
  <si>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</si>
  <si>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</si>
  <si>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</si>
  <si>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</si>
  <si>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</si>
  <si>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</si>
  <si>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</si>
  <si>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</si>
  <si>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</si>
  <si>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</si>
  <si>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</si>
  <si>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</si>
  <si>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</si>
  <si>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</si>
  <si>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</si>
  <si>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</si>
  <si>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</si>
  <si>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</si>
  <si>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</si>
  <si>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</si>
  <si>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</si>
  <si>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</si>
  <si>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</si>
  <si>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</si>
  <si>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</si>
  <si>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</si>
  <si>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</si>
  <si>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</si>
  <si>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</si>
  <si>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</si>
  <si>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</si>
  <si>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</si>
  <si>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</si>
  <si>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</si>
  <si>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</si>
  <si>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</si>
  <si>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</si>
  <si>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</si>
  <si>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</si>
  <si>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</si>
  <si>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</si>
  <si>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</si>
  <si>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</si>
  <si>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</si>
  <si>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</si>
  <si>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</si>
  <si>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</si>
  <si>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</si>
  <si>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</si>
  <si>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</si>
  <si>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</si>
  <si>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</si>
  <si>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</si>
  <si>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</si>
  <si>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</si>
  <si>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</si>
  <si>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</si>
  <si>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</si>
  <si>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</si>
  <si>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</si>
  <si>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</si>
  <si>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</si>
  <si>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</si>
  <si>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</si>
  <si>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</si>
  <si>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</si>
  <si>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</si>
  <si>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</si>
  <si>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</si>
  <si>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</si>
  <si>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</si>
  <si>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</si>
  <si>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</si>
  <si>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</si>
  <si>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</si>
  <si>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</si>
  <si>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</si>
  <si>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</si>
  <si>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</si>
  <si>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</si>
  <si>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</si>
  <si>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</si>
  <si>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</si>
  <si>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</si>
  <si>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</si>
  <si>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</si>
  <si>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</si>
  <si>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</si>
  <si>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</si>
  <si>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</si>
  <si>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</si>
  <si>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</si>
  <si>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</si>
  <si>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</si>
  <si>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</si>
  <si>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</si>
  <si>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</si>
  <si>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</si>
  <si>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</si>
  <si>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</si>
  <si>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</si>
  <si>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</si>
  <si>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</si>
  <si>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</si>
  <si>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</si>
  <si>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</si>
  <si>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</si>
  <si>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</si>
  <si>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</si>
  <si>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</si>
  <si>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</si>
  <si>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</si>
  <si>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</si>
  <si>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</si>
  <si>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</si>
  <si>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</si>
  <si>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</si>
  <si>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</si>
  <si>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</si>
  <si>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</si>
  <si>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</si>
  <si>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</si>
  <si>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</si>
  <si>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</si>
  <si>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</si>
  <si>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</si>
  <si>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</si>
  <si>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</si>
  <si>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</si>
  <si>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</si>
  <si>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</si>
  <si>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</si>
  <si>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</si>
  <si>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</si>
  <si>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</si>
  <si>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</si>
  <si>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</si>
  <si>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</si>
  <si>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</si>
  <si>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</si>
  <si>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</si>
  <si>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</si>
  <si>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</si>
  <si>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</si>
  <si>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</si>
  <si>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</si>
  <si>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</si>
  <si>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</si>
  <si>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</si>
  <si>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</si>
  <si>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</si>
  <si>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</si>
  <si>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</si>
  <si>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</si>
  <si>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</si>
  <si>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</si>
  <si>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</si>
  <si>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</si>
  <si>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</si>
  <si>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</si>
  <si>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</si>
  <si>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</si>
  <si>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</si>
  <si>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</si>
  <si>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</si>
  <si>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</si>
  <si>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</si>
  <si>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</si>
  <si>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</si>
  <si>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</si>
  <si>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</si>
  <si>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</si>
  <si>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</si>
  <si>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</si>
  <si>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</si>
  <si>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</si>
  <si>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</si>
  <si>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</si>
  <si>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</si>
  <si>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</si>
  <si>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</si>
  <si>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</si>
  <si>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</si>
  <si>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</si>
  <si>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</si>
  <si>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</si>
  <si>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</si>
  <si>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</si>
  <si>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</si>
  <si>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</si>
  <si>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</si>
  <si>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</si>
  <si>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</si>
  <si>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</si>
  <si>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</si>
  <si>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</si>
  <si>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</si>
  <si>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</si>
  <si>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</si>
  <si>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</si>
  <si>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</si>
  <si>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</si>
  <si>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</si>
  <si>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</si>
  <si>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</si>
  <si>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</si>
  <si>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</si>
  <si>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</si>
  <si>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</si>
  <si>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</si>
  <si>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</si>
  <si>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</si>
  <si>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</si>
  <si>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</si>
  <si>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</si>
  <si>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</si>
  <si>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</si>
  <si>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</si>
  <si>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</si>
  <si>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</si>
  <si>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</si>
  <si>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</si>
  <si>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</si>
  <si>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</si>
  <si>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</si>
  <si>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</si>
  <si>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</si>
  <si>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</si>
  <si>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</si>
  <si>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</si>
  <si>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</si>
  <si>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</si>
  <si>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</si>
  <si>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</si>
  <si>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</si>
  <si>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</si>
  <si>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</si>
  <si>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</si>
  <si>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</si>
  <si>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</si>
  <si>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</si>
  <si>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</si>
  <si>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</si>
  <si>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</si>
  <si>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</si>
  <si>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</si>
  <si>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</si>
  <si>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</si>
  <si>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</si>
  <si>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</si>
  <si>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</si>
  <si>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</si>
  <si>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</si>
  <si>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</si>
  <si>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</si>
  <si>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</si>
  <si>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</si>
  <si>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</si>
  <si>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</si>
  <si>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</si>
  <si>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</si>
  <si>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</si>
  <si>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</si>
  <si>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</si>
  <si>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</si>
  <si>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</si>
  <si>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</si>
  <si>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</si>
  <si>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</si>
  <si>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</si>
  <si>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</si>
  <si>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</si>
  <si>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</si>
  <si>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</si>
  <si>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</si>
  <si>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</si>
  <si>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</si>
  <si>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</si>
  <si>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</si>
  <si>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</si>
  <si>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</si>
  <si>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</si>
  <si>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</si>
  <si>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</si>
  <si>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</si>
  <si>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</si>
  <si>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</si>
  <si>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</si>
  <si>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</si>
  <si>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</si>
  <si>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</si>
  <si>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</si>
  <si>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</si>
  <si>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</si>
  <si>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</si>
  <si>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</si>
  <si>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</si>
  <si>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</si>
  <si>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</si>
  <si>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</si>
  <si>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</si>
  <si>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</si>
  <si>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</si>
  <si>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</si>
  <si>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</si>
  <si>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</si>
  <si>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</si>
  <si>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</si>
  <si>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</si>
  <si>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</si>
  <si>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</si>
  <si>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</si>
  <si>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</si>
  <si>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</si>
  <si>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</si>
  <si>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</si>
  <si>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</si>
  <si>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</si>
  <si>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</si>
  <si>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</si>
  <si>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</si>
  <si>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</si>
  <si>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</si>
  <si>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</si>
  <si>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</si>
  <si>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</si>
  <si>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</si>
  <si>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</si>
  <si>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</si>
  <si>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</si>
  <si>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</si>
  <si>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</si>
  <si>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</si>
  <si>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</si>
  <si>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</si>
  <si>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</si>
  <si>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</si>
  <si>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</si>
  <si>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</si>
  <si>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</si>
  <si>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</si>
  <si>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</si>
  <si>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</si>
  <si>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</si>
  <si>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</si>
  <si>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</si>
  <si>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</si>
  <si>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</si>
  <si>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</si>
  <si>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</si>
  <si>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</si>
  <si>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</si>
  <si>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</si>
  <si>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</si>
  <si>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</si>
  <si>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</si>
  <si>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</si>
  <si>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</si>
  <si>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</si>
  <si>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</si>
  <si>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</si>
  <si>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</si>
  <si>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</si>
  <si>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</si>
  <si>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</si>
  <si>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</si>
  <si>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</si>
  <si>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</si>
  <si>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</si>
  <si>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</si>
  <si>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</si>
  <si>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</si>
  <si>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</si>
  <si>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</si>
  <si>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</si>
  <si>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</si>
  <si>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</si>
  <si>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</si>
  <si>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</si>
  <si>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</si>
  <si>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</si>
  <si>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</si>
  <si>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</si>
  <si>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</si>
  <si>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</si>
  <si>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</si>
  <si>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</si>
  <si>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</si>
  <si>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</si>
  <si>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</si>
  <si>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</si>
  <si>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</si>
  <si>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</si>
  <si>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</si>
  <si>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</si>
  <si>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</si>
  <si>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</si>
  <si>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</si>
  <si>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</si>
  <si>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</si>
  <si>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</si>
  <si>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</si>
  <si>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</si>
  <si>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</si>
  <si>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</si>
  <si>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</si>
  <si>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</si>
  <si>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</si>
  <si>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</si>
  <si>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</si>
  <si>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</si>
  <si>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</si>
  <si>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</si>
  <si>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</si>
  <si>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</si>
  <si>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</si>
  <si>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</si>
  <si>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</si>
  <si>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</si>
  <si>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</si>
  <si>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</si>
  <si>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</si>
  <si>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</si>
  <si>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</si>
  <si>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</si>
  <si>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</si>
  <si>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</si>
  <si>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</si>
  <si>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</si>
  <si>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</si>
  <si>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</si>
  <si>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</si>
  <si>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</si>
  <si>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</si>
  <si>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</si>
  <si>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</si>
  <si>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</si>
  <si>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</si>
  <si>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</si>
  <si>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</si>
  <si>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</si>
  <si>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</si>
  <si>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</si>
  <si>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</si>
  <si>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</si>
  <si>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</si>
  <si>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</si>
  <si>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</si>
  <si>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</si>
  <si>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</si>
  <si>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</si>
  <si>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</si>
  <si>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</si>
  <si>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</si>
  <si>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</si>
  <si>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</si>
  <si>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</si>
  <si>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</si>
  <si>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</si>
  <si>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</si>
  <si>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</si>
  <si>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</si>
  <si>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</si>
  <si>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</si>
  <si>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</si>
  <si>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</si>
  <si>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</si>
  <si>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</si>
  <si>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</si>
  <si>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</si>
  <si>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</si>
  <si>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</si>
  <si>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</si>
  <si>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</si>
  <si>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</si>
  <si>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</si>
  <si>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</si>
  <si>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</si>
  <si>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</si>
  <si>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</si>
  <si>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</si>
  <si>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</si>
  <si>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</si>
  <si>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</si>
  <si>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</si>
  <si>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</si>
  <si>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</si>
  <si>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</si>
  <si>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</si>
  <si>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</si>
  <si>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</si>
  <si>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</si>
  <si>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</si>
  <si>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</si>
  <si>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</si>
  <si>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</si>
  <si>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</si>
  <si>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</si>
  <si>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</si>
  <si>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</si>
  <si>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</si>
  <si>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</si>
  <si>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</si>
  <si>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</si>
  <si>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</si>
  <si>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</si>
  <si>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</si>
  <si>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</si>
  <si>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</si>
  <si>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</si>
  <si>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</si>
  <si>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</si>
  <si>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</si>
  <si>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</si>
  <si>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</si>
  <si>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</si>
  <si>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</si>
  <si>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</si>
  <si>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</si>
  <si>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</si>
  <si>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</si>
  <si>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</si>
  <si>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</si>
  <si>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</si>
  <si>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</si>
  <si>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</si>
  <si>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</si>
  <si>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</si>
  <si>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</si>
  <si>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</si>
  <si>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</si>
  <si>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</si>
  <si>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</si>
  <si>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</si>
  <si>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</si>
  <si>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</si>
  <si>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</si>
  <si>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</si>
  <si>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</si>
  <si>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</si>
  <si>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</si>
  <si>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</si>
  <si>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</si>
  <si>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</si>
  <si>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</si>
  <si>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</si>
  <si>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</si>
  <si>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</si>
  <si>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</si>
  <si>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</si>
  <si>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</si>
  <si>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</si>
  <si>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</si>
  <si>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</si>
  <si>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</si>
  <si>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</si>
  <si>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</si>
  <si>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</si>
  <si>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</si>
  <si>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</si>
  <si>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</si>
  <si>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</si>
  <si>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</si>
  <si>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</si>
  <si>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</si>
  <si>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</si>
  <si>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</si>
  <si>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</si>
  <si>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</si>
  <si>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</si>
  <si>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</si>
  <si>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</si>
  <si>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</si>
  <si>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</si>
  <si>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</si>
  <si>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</si>
  <si>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</si>
  <si>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</si>
  <si>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</si>
  <si>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</si>
  <si>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</si>
  <si>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</si>
  <si>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</si>
  <si>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</si>
  <si>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</si>
  <si>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</si>
  <si>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</si>
  <si>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</si>
  <si>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</si>
  <si>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</si>
  <si>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</si>
  <si>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</si>
  <si>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</si>
  <si>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</si>
  <si>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</si>
  <si>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</si>
  <si>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</si>
  <si>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</si>
  <si>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</si>
  <si>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</si>
  <si>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</si>
  <si>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</si>
  <si>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</si>
  <si>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</si>
  <si>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</si>
  <si>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</si>
  <si>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</si>
  <si>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</si>
  <si>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</si>
  <si>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</si>
  <si>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</si>
  <si>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</si>
  <si>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</si>
  <si>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</si>
  <si>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</si>
  <si>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</si>
  <si>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</si>
  <si>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</si>
  <si>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</si>
  <si>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</si>
  <si>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</si>
  <si>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</si>
  <si>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</si>
  <si>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</si>
  <si>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</si>
  <si>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</si>
  <si>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</si>
  <si>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</si>
  <si>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</si>
  <si>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</si>
  <si>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</si>
  <si>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</si>
  <si>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</si>
  <si>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</si>
  <si>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</si>
  <si>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</si>
  <si>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</si>
  <si>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</si>
  <si>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</si>
  <si>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</si>
  <si>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</si>
  <si>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</si>
  <si>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</si>
  <si>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</si>
  <si>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</si>
  <si>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</si>
  <si>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</si>
  <si>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</si>
  <si>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</si>
  <si>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</si>
  <si>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</si>
  <si>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</si>
  <si>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</si>
  <si>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</si>
  <si>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</si>
  <si>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</si>
  <si>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</si>
  <si>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</si>
  <si>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</si>
  <si>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</si>
  <si>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</si>
  <si>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</si>
  <si>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</si>
  <si>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</si>
  <si>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</si>
  <si>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</si>
  <si>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</si>
  <si>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</si>
  <si>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</si>
  <si>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</si>
  <si>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</si>
  <si>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</si>
  <si>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</si>
  <si>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</si>
  <si>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</si>
  <si>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</si>
  <si>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</si>
  <si>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</si>
  <si>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</si>
  <si>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</si>
  <si>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</si>
  <si>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</si>
  <si>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</si>
  <si>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</si>
  <si>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</si>
  <si>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</si>
  <si>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</si>
  <si>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</si>
  <si>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</si>
  <si>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</si>
  <si>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</si>
  <si>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</si>
  <si>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</si>
  <si>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</si>
  <si>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</si>
  <si>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</si>
  <si>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</si>
  <si>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</si>
  <si>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</si>
  <si>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</si>
  <si>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</si>
  <si>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</si>
  <si>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</si>
  <si>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</si>
  <si>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</si>
  <si>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</si>
  <si>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</si>
  <si>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</si>
  <si>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</si>
  <si>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</si>
  <si>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</si>
  <si>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</si>
  <si>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</si>
  <si>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</si>
  <si>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</si>
  <si>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</si>
  <si>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</si>
  <si>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</si>
  <si>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</si>
  <si>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</si>
  <si>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</si>
  <si>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</si>
  <si>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</si>
  <si>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</si>
  <si>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</si>
  <si>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</si>
  <si>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</si>
  <si>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</si>
  <si>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</si>
  <si>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</si>
  <si>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</si>
  <si>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</si>
  <si>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</si>
  <si>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</si>
  <si>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</si>
  <si>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</si>
  <si>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</si>
  <si>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</si>
  <si>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</si>
  <si>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</si>
  <si>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</si>
  <si>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</si>
  <si>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</si>
  <si>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</si>
  <si>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</si>
  <si>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</si>
  <si>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</si>
  <si>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</si>
  <si>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</si>
  <si>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</si>
  <si>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</si>
  <si>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</si>
  <si>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</si>
  <si>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</si>
  <si>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</si>
  <si>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</si>
  <si>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</si>
  <si>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</si>
  <si>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</si>
  <si>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</si>
  <si>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</si>
  <si>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</si>
  <si>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</si>
  <si>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</si>
  <si>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</si>
  <si>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</si>
  <si>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</si>
  <si>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</si>
  <si>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</si>
  <si>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</si>
  <si>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</si>
  <si>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</si>
  <si>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</si>
  <si>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</si>
  <si>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</si>
  <si>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</si>
  <si>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</si>
  <si>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</si>
  <si>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</si>
  <si>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</si>
  <si>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</si>
  <si>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</si>
  <si>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</si>
  <si>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</si>
  <si>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</si>
  <si>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</si>
  <si>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</si>
  <si>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</si>
  <si>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</si>
  <si>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</si>
  <si>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</si>
  <si>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</si>
  <si>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</si>
  <si>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</si>
  <si>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</si>
  <si>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</si>
  <si>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</si>
  <si>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</si>
  <si>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</si>
  <si>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</si>
  <si>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</si>
  <si>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</si>
  <si>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</si>
  <si>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</si>
  <si>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</si>
  <si>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</si>
  <si>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</si>
  <si>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</si>
  <si>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</si>
  <si>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</si>
  <si>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</si>
  <si>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</si>
  <si>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</si>
  <si>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</si>
  <si>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</si>
  <si>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</si>
  <si>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</si>
  <si>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</si>
  <si>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</si>
  <si>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</si>
  <si>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</si>
  <si>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</si>
  <si>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</si>
  <si>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</si>
  <si>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</si>
  <si>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</si>
  <si>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</si>
  <si>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</si>
  <si>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</si>
  <si>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</si>
  <si>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</si>
  <si>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</si>
  <si>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</si>
  <si>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</si>
  <si>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</si>
  <si>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</si>
  <si>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</si>
  <si>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</si>
  <si>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</si>
  <si>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</si>
  <si>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</si>
  <si>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</si>
  <si>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</si>
  <si>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</si>
  <si>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</si>
  <si>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</si>
  <si>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</si>
  <si>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</si>
  <si>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</si>
  <si>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</si>
  <si>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</si>
  <si>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</si>
  <si>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</si>
  <si>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</si>
  <si>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</si>
  <si>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</si>
  <si>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</si>
  <si>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</si>
  <si>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</si>
  <si>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</si>
  <si>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</si>
  <si>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</si>
  <si>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</si>
  <si>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</si>
  <si>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</si>
  <si>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</si>
  <si>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</si>
  <si>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</si>
  <si>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</si>
  <si>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</si>
  <si>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</si>
  <si>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</si>
  <si>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</si>
  <si>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</si>
  <si>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</si>
  <si>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</si>
  <si>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</si>
  <si>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</si>
  <si>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</si>
  <si>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</si>
  <si>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</si>
  <si>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</si>
  <si>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</si>
  <si>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</si>
  <si>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</si>
  <si>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</si>
  <si>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</si>
  <si>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</si>
  <si>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</si>
  <si>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</si>
  <si>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</si>
  <si>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</si>
  <si>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</si>
  <si>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</si>
  <si>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</si>
  <si>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</si>
  <si>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</si>
  <si>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</si>
  <si>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</si>
  <si>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</si>
  <si>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</si>
  <si>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</si>
  <si>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</si>
  <si>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</si>
  <si>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</si>
  <si>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</si>
  <si>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</si>
  <si>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</si>
  <si>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</si>
  <si>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</si>
  <si>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</si>
  <si>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</si>
  <si>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</si>
  <si>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</si>
  <si>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</si>
  <si>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</si>
  <si>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</si>
  <si>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</si>
  <si>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</si>
  <si>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</si>
  <si>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</si>
  <si>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</si>
  <si>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</si>
  <si>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</si>
  <si>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</si>
  <si>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</si>
  <si>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אגרות חוב ממשלתיות סחירות, לא סחירות ואפיק השקעה מובטח תשואה</t>
  </si>
  <si>
    <t>זכויות במקרקעין</t>
  </si>
  <si>
    <t>31.03.26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</si>
  <si>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</si>
  <si>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</si>
  <si>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</si>
  <si>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</si>
  <si>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</si>
  <si>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</si>
  <si>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</si>
  <si>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</si>
  <si>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</si>
  <si>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</si>
  <si>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</si>
  <si>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</si>
  <si>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</si>
  <si>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</si>
  <si>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</si>
  <si>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</si>
  <si>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</si>
  <si>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</si>
  <si>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</si>
  <si>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</si>
  <si>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</si>
  <si>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</si>
  <si>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</si>
  <si>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</si>
  <si>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</si>
  <si>
    <t>עמודה26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</si>
</sst>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_(* #,##0_);_(* \(#,##0\);_(* &quot;-&quot;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31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name val="David"/>
      <family val="2"/>
    </font>
    <font>
      <sz val="11"/>
      <color theme="0"/>
      <name val="David"/>
      <family val="2"/>
    </font>
    <font>
      <b/>
      <sz val="14"/>
      <color theme="0"/>
      <name val="David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6" fontId="6" fillId="0" borderId="0">
      <alignment horizontal="right"/>
      <protection hidden="1"/>
    </xf>
    <xf numFmtId="167" fontId="6" fillId="0" borderId="0">
      <alignment horizontal="right"/>
      <protection hidden="1"/>
    </xf>
    <xf numFmtId="166" fontId="6" fillId="0" borderId="0">
      <alignment horizontal="right"/>
      <protection hidden="1"/>
    </xf>
    <xf numFmtId="0" fontId="1" fillId="0" borderId="0"/>
    <xf numFmtId="168" fontId="6" fillId="0" borderId="0">
      <alignment horizontal="right"/>
      <protection hidden="1"/>
    </xf>
    <xf numFmtId="169" fontId="6" fillId="0" borderId="0">
      <alignment horizontal="right"/>
      <protection locked="0"/>
    </xf>
    <xf numFmtId="170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1" fontId="6" fillId="0" borderId="0">
      <alignment horizontal="right"/>
      <protection hidden="1"/>
    </xf>
    <xf numFmtId="172" fontId="6" fillId="0" borderId="0">
      <alignment horizontal="right"/>
      <protection hidden="1"/>
    </xf>
    <xf numFmtId="171" fontId="6" fillId="0" borderId="0">
      <alignment horizontal="right"/>
      <protection hidden="1"/>
    </xf>
    <xf numFmtId="173" fontId="6" fillId="0" borderId="0">
      <alignment horizontal="right"/>
      <protection hidden="1"/>
    </xf>
    <xf numFmtId="173" fontId="6" fillId="0" borderId="0">
      <alignment horizontal="right"/>
      <protection locked="0"/>
    </xf>
    <xf numFmtId="37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hidden="1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8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2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3" fillId="18" borderId="20" xfId="0" applyFont="1" applyFill="1" applyBorder="1" applyAlignment="1">
      <alignment vertical="top"/>
    </xf>
    <xf numFmtId="0" fontId="3" fillId="14" borderId="20" xfId="0" applyFont="1" applyFill="1" applyBorder="1" applyAlignment="1">
      <alignment horizontal="center" vertical="top" wrapText="1"/>
    </xf>
    <xf numFmtId="0" fontId="3" fillId="14" borderId="21" xfId="0" applyFont="1" applyFill="1" applyBorder="1" applyAlignment="1">
      <alignment horizontal="center" vertical="top" wrapText="1"/>
    </xf>
    <xf numFmtId="0" fontId="3" fillId="9" borderId="20" xfId="0" applyFont="1" applyFill="1" applyBorder="1" applyAlignment="1">
      <alignment horizontal="center" vertical="top" wrapText="1"/>
    </xf>
    <xf numFmtId="0" fontId="3" fillId="9" borderId="21" xfId="0" applyFont="1" applyFill="1" applyBorder="1" applyAlignment="1">
      <alignment horizontal="center" vertical="top" wrapText="1"/>
    </xf>
    <xf numFmtId="0" fontId="3" fillId="9" borderId="22" xfId="0" applyFont="1" applyFill="1" applyBorder="1" applyAlignment="1">
      <alignment horizontal="center" vertical="top" wrapText="1"/>
    </xf>
    <xf numFmtId="0" fontId="2" fillId="2" borderId="20" xfId="0" applyFont="1" applyFill="1" applyBorder="1"/>
    <xf numFmtId="10" fontId="2" fillId="14" borderId="23" xfId="1" applyNumberFormat="1" applyFont="1" applyFill="1" applyBorder="1"/>
    <xf numFmtId="10" fontId="2" fillId="14" borderId="24" xfId="1" applyNumberFormat="1" applyFont="1" applyFill="1" applyBorder="1"/>
    <xf numFmtId="10" fontId="2" fillId="9" borderId="23" xfId="1" applyNumberFormat="1" applyFont="1" applyFill="1" applyBorder="1"/>
    <xf numFmtId="10" fontId="2" fillId="9" borderId="24" xfId="1" applyNumberFormat="1" applyFont="1" applyFill="1" applyBorder="1"/>
    <xf numFmtId="10" fontId="2" fillId="9" borderId="25" xfId="1" applyNumberFormat="1" applyFont="1" applyFill="1" applyBorder="1"/>
    <xf numFmtId="0" fontId="28" fillId="2" borderId="20" xfId="0" applyFont="1" applyFill="1" applyBorder="1" applyAlignment="1">
      <alignment wrapText="1"/>
    </xf>
    <xf numFmtId="0" fontId="2" fillId="2" borderId="23" xfId="0" applyFont="1" applyFill="1" applyBorder="1"/>
    <xf numFmtId="0" fontId="28" fillId="2" borderId="23" xfId="0" applyFont="1" applyFill="1" applyBorder="1"/>
    <xf numFmtId="0" fontId="3" fillId="2" borderId="23" xfId="0" applyFont="1" applyFill="1" applyBorder="1"/>
    <xf numFmtId="10" fontId="3" fillId="14" borderId="23" xfId="1" applyNumberFormat="1" applyFont="1" applyFill="1" applyBorder="1"/>
    <xf numFmtId="10" fontId="3" fillId="14" borderId="24" xfId="1" applyNumberFormat="1" applyFont="1" applyFill="1" applyBorder="1"/>
    <xf numFmtId="10" fontId="3" fillId="9" borderId="23" xfId="1" applyNumberFormat="1" applyFont="1" applyFill="1" applyBorder="1"/>
    <xf numFmtId="10" fontId="3" fillId="9" borderId="24" xfId="1" applyNumberFormat="1" applyFont="1" applyFill="1" applyBorder="1"/>
    <xf numFmtId="10" fontId="3" fillId="9" borderId="25" xfId="1" applyNumberFormat="1" applyFont="1" applyFill="1" applyBorder="1"/>
    <xf numFmtId="0" fontId="3" fillId="3" borderId="20" xfId="0" applyFont="1" applyFill="1" applyBorder="1"/>
    <xf numFmtId="3" fontId="3" fillId="14" borderId="20" xfId="1" applyNumberFormat="1" applyFont="1" applyFill="1" applyBorder="1"/>
    <xf numFmtId="10" fontId="3" fillId="12" borderId="21" xfId="1" applyNumberFormat="1" applyFont="1" applyFill="1" applyBorder="1"/>
    <xf numFmtId="3" fontId="3" fillId="9" borderId="20" xfId="1" applyNumberFormat="1" applyFont="1" applyFill="1" applyBorder="1"/>
    <xf numFmtId="10" fontId="3" fillId="12" borderId="22" xfId="1" applyNumberFormat="1" applyFont="1" applyFill="1" applyBorder="1"/>
    <xf numFmtId="0" fontId="2" fillId="0" borderId="26" xfId="0" applyFont="1" applyBorder="1"/>
    <xf numFmtId="0" fontId="2" fillId="0" borderId="19" xfId="0" applyFont="1" applyBorder="1"/>
    <xf numFmtId="0" fontId="2" fillId="0" borderId="27" xfId="0" applyFont="1" applyBorder="1"/>
    <xf numFmtId="10" fontId="2" fillId="14" borderId="20" xfId="1" applyNumberFormat="1" applyFont="1" applyFill="1" applyBorder="1"/>
    <xf numFmtId="10" fontId="2" fillId="14" borderId="21" xfId="1" applyNumberFormat="1" applyFont="1" applyFill="1" applyBorder="1"/>
    <xf numFmtId="10" fontId="2" fillId="9" borderId="20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0" fontId="3" fillId="2" borderId="28" xfId="0" applyFont="1" applyFill="1" applyBorder="1"/>
    <xf numFmtId="10" fontId="3" fillId="14" borderId="28" xfId="1" applyNumberFormat="1" applyFont="1" applyFill="1" applyBorder="1"/>
    <xf numFmtId="10" fontId="3" fillId="14" borderId="29" xfId="1" applyNumberFormat="1" applyFont="1" applyFill="1" applyBorder="1"/>
    <xf numFmtId="10" fontId="3" fillId="9" borderId="28" xfId="1" applyNumberFormat="1" applyFont="1" applyFill="1" applyBorder="1"/>
    <xf numFmtId="10" fontId="3" fillId="9" borderId="29" xfId="1" applyNumberFormat="1" applyFont="1" applyFill="1" applyBorder="1"/>
    <xf numFmtId="10" fontId="3" fillId="9" borderId="8" xfId="1" applyNumberFormat="1" applyFont="1" applyFill="1" applyBorder="1"/>
    <xf numFmtId="0" fontId="3" fillId="18" borderId="30" xfId="0" applyFont="1" applyFill="1" applyBorder="1" applyAlignment="1">
      <alignment horizontal="right" vertical="center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Davi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A550AE-9730-42C5-B39B-0B26842D8DD5}" name="טבלה1" displayName="טבלה1" ref="A1:Z67" totalsRowShown="0" headerRowDxfId="0" dataDxfId="1">
  <autoFilter ref="A1:Z67" xr:uid="{0CA550AE-9730-42C5-B39B-0B26842D8D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C5435457-14C0-4D87-8A3F-BEC0130115ED}" name="עמודה1" dataDxfId="18"/>
    <tableColumn id="2" xr3:uid="{9A797E97-068E-46F1-884C-05CAFE82232E}" name="עמודה2"/>
    <tableColumn id="3" xr3:uid="{AD828222-4843-40D2-A3CE-156E65FEC751}" name="עמודה3"/>
    <tableColumn id="4" xr3:uid="{63F0F7E9-EE11-4DA8-A7A4-E5D3F51AE13E}" name="עמודה4"/>
    <tableColumn id="5" xr3:uid="{6602DEE0-9E52-49A1-9163-A40F0F11A90A}" name="עמודה5"/>
    <tableColumn id="6" xr3:uid="{ACE4165B-302A-4A5B-A8BD-50CEE40C9A3E}" name="עמודה6"/>
    <tableColumn id="7" xr3:uid="{B8681E67-34AD-45F6-B1A3-0C45E5E0311C}" name="עמודה7"/>
    <tableColumn id="8" xr3:uid="{E051F26D-F3B9-4876-8E6C-FBA60D24ABAC}" name="עמודה8"/>
    <tableColumn id="9" xr3:uid="{3477FBDF-CBF7-4A69-AB1C-737EE2AEBF1D}" name="עמודה9"/>
    <tableColumn id="10" xr3:uid="{4D3B3C4C-8995-4715-A75F-3299E8FA7B39}" name="עמודה10"/>
    <tableColumn id="11" xr3:uid="{0B9588D9-3667-4FFD-87D2-1652791410D0}" name="עמודה11" dataDxfId="17"/>
    <tableColumn id="12" xr3:uid="{409409A6-78F0-48B1-8B69-7B59E1EECB8D}" name="עמודה12" dataDxfId="16"/>
    <tableColumn id="13" xr3:uid="{E9B3B068-9B56-4535-B668-0DC5D381447B}" name="עמודה13" dataDxfId="15"/>
    <tableColumn id="14" xr3:uid="{7CECB2B8-F179-47B2-9A27-5B703877C5E0}" name="עמודה14" dataDxfId="14"/>
    <tableColumn id="15" xr3:uid="{41C46252-D5BA-4920-8DCC-2DCD3D705B33}" name="עמודה15" dataDxfId="13"/>
    <tableColumn id="16" xr3:uid="{D9794876-CD06-462E-8D41-92406F13A213}" name="עמודה16" dataDxfId="12"/>
    <tableColumn id="17" xr3:uid="{2568460A-9E81-4D93-A73F-69345AB86CA1}" name="עמודה17" dataDxfId="11"/>
    <tableColumn id="18" xr3:uid="{CD2369E2-1A9E-4A00-B33A-47C355C9D356}" name="עמודה18" dataDxfId="10"/>
    <tableColumn id="19" xr3:uid="{4CB5EBCD-C8B1-4580-BB09-2056BA9B9017}" name="עמודה19" dataDxfId="9"/>
    <tableColumn id="20" xr3:uid="{7015AF2E-9C80-4F90-A228-50FC6CD81431}" name="עמודה20" dataDxfId="8"/>
    <tableColumn id="21" xr3:uid="{F272DF90-84B7-4D5A-8E34-A73DFB620E30}" name="עמודה21" dataDxfId="7"/>
    <tableColumn id="22" xr3:uid="{02DD08C4-18AE-4B7C-A1C8-557EAECD66CD}" name="עמודה22" dataDxfId="6"/>
    <tableColumn id="23" xr3:uid="{2B10A93A-5742-4725-9C4F-F12A55F6A71C}" name="עמודה23" dataDxfId="5"/>
    <tableColumn id="24" xr3:uid="{8C40A53B-7FC1-4670-9CB6-9B78AF31E6D0}" name="עמודה24" dataDxfId="4"/>
    <tableColumn id="25" xr3:uid="{5DCF9F22-5829-4CFB-8E96-EBAC716291B9}" name="עמודה25" dataDxfId="3"/>
    <tableColumn id="26" xr3:uid="{AD1F3EF6-8492-43C8-B450-0494A1F063D0}" name="עמודה26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C77B-5D09-4D74-84DE-8463CDE68F4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8" t="s">
        <v>907</v>
      </c>
      <c r="B1" s="8" t="s">
        <v>62</v>
      </c>
      <c r="C1" s="8" t="s">
        <v>63</v>
      </c>
      <c r="D1" s="8" t="s">
        <v>74</v>
      </c>
    </row>
    <row r="2" spans="1:4" x14ac:dyDescent="0.2">
      <c r="A2" s="68" t="s">
        <v>64</v>
      </c>
      <c r="B2" s="9">
        <v>1</v>
      </c>
      <c r="C2" s="9" t="s">
        <v>65</v>
      </c>
      <c r="D2" s="10" t="s">
        <v>79</v>
      </c>
    </row>
    <row r="3" spans="1:4" x14ac:dyDescent="0.2">
      <c r="A3" s="68"/>
      <c r="B3" s="9">
        <v>2</v>
      </c>
      <c r="C3" s="9" t="s">
        <v>66</v>
      </c>
      <c r="D3" s="10" t="s">
        <v>67</v>
      </c>
    </row>
    <row r="4" spans="1:4" x14ac:dyDescent="0.2">
      <c r="A4" s="68"/>
      <c r="B4" s="9">
        <v>3</v>
      </c>
      <c r="C4" s="9" t="s">
        <v>68</v>
      </c>
      <c r="D4" s="10" t="s">
        <v>69</v>
      </c>
    </row>
    <row r="5" spans="1:4" x14ac:dyDescent="0.2">
      <c r="A5" s="68"/>
      <c r="B5" s="69">
        <v>4</v>
      </c>
      <c r="C5" s="9" t="s">
        <v>70</v>
      </c>
      <c r="D5" s="10" t="s">
        <v>75</v>
      </c>
    </row>
    <row r="6" spans="1:4" x14ac:dyDescent="0.2">
      <c r="A6" s="68"/>
      <c r="B6" s="69"/>
      <c r="C6" s="9"/>
      <c r="D6" s="58" t="s">
        <v>908</v>
      </c>
    </row>
    <row r="7" spans="1:4" x14ac:dyDescent="0.2">
      <c r="A7" s="68"/>
      <c r="B7" s="69"/>
      <c r="C7" s="9"/>
      <c r="D7" s="57" t="s">
        <v>1383</v>
      </c>
    </row>
    <row r="8" spans="1:4" x14ac:dyDescent="0.2">
      <c r="A8" s="68"/>
      <c r="B8" s="69"/>
      <c r="C8" s="9"/>
      <c r="D8" s="59" t="s">
        <v>1384</v>
      </c>
    </row>
    <row r="9" spans="1:4" x14ac:dyDescent="0.2">
      <c r="A9" s="68"/>
      <c r="B9" s="69"/>
      <c r="C9" s="9"/>
      <c r="D9" s="10" t="s">
        <v>76</v>
      </c>
    </row>
    <row r="10" spans="1:4" x14ac:dyDescent="0.2">
      <c r="A10" s="68"/>
      <c r="B10" s="69"/>
      <c r="C10" s="9"/>
      <c r="D10" s="58" t="s">
        <v>77</v>
      </c>
    </row>
    <row r="11" spans="1:4" x14ac:dyDescent="0.2">
      <c r="A11" s="68"/>
      <c r="B11" s="69"/>
      <c r="C11" s="9"/>
      <c r="D11" s="57" t="s">
        <v>78</v>
      </c>
    </row>
    <row r="12" spans="1:4" x14ac:dyDescent="0.2">
      <c r="A12" s="68"/>
      <c r="B12" s="69"/>
      <c r="C12" s="9"/>
      <c r="D12" s="10" t="s">
        <v>71</v>
      </c>
    </row>
    <row r="13" spans="1:4" x14ac:dyDescent="0.2">
      <c r="A13" s="68"/>
      <c r="B13" s="69"/>
      <c r="C13" s="9"/>
      <c r="D13" s="10" t="s">
        <v>1376</v>
      </c>
    </row>
    <row r="14" spans="1:4" x14ac:dyDescent="0.2">
      <c r="A14" s="68"/>
      <c r="B14" s="69"/>
      <c r="C14" s="9"/>
      <c r="D14" s="10" t="s">
        <v>1377</v>
      </c>
    </row>
    <row r="15" spans="1:4" x14ac:dyDescent="0.2">
      <c r="A15" s="70" t="s">
        <v>905</v>
      </c>
      <c r="B15" s="9">
        <v>5</v>
      </c>
      <c r="C15" s="9" t="s">
        <v>72</v>
      </c>
      <c r="D15" s="10" t="s">
        <v>73</v>
      </c>
    </row>
    <row r="16" spans="1:4" x14ac:dyDescent="0.2">
      <c r="A16" s="71"/>
      <c r="B16" s="9">
        <v>6</v>
      </c>
      <c r="C16" s="9"/>
      <c r="D16" s="9" t="s">
        <v>904</v>
      </c>
    </row>
    <row r="17" spans="1:4" ht="28.5" x14ac:dyDescent="0.2">
      <c r="A17" s="72"/>
      <c r="B17" s="9">
        <v>7</v>
      </c>
      <c r="C17" s="9"/>
      <c r="D17" s="60" t="s">
        <v>1402</v>
      </c>
    </row>
    <row r="19" spans="1:4" ht="16.899999999999999" customHeight="1" x14ac:dyDescent="0.25">
      <c r="A19" s="12" t="s">
        <v>885</v>
      </c>
      <c r="B19" s="30">
        <v>2026</v>
      </c>
      <c r="C19" s="27"/>
    </row>
    <row r="20" spans="1:4" ht="15" x14ac:dyDescent="0.25">
      <c r="A20" s="13" t="s">
        <v>889</v>
      </c>
      <c r="B20" s="30" t="s">
        <v>1374</v>
      </c>
      <c r="C20" s="29" t="str">
        <f>VLOOKUP(B20,Tab_Type,2,0)</f>
        <v>TabE</v>
      </c>
    </row>
    <row r="21" spans="1:4" ht="15" x14ac:dyDescent="0.25">
      <c r="A21" s="13" t="s">
        <v>890</v>
      </c>
      <c r="B21" s="30">
        <v>170</v>
      </c>
      <c r="C21" s="27"/>
    </row>
    <row r="22" spans="1:4" ht="15" x14ac:dyDescent="0.25">
      <c r="A22" s="13" t="s">
        <v>886</v>
      </c>
      <c r="B22" s="30" t="s">
        <v>1405</v>
      </c>
      <c r="C22" s="27"/>
    </row>
    <row r="23" spans="1:4" ht="16.899999999999999" customHeight="1" x14ac:dyDescent="0.2">
      <c r="A23" s="15" t="s">
        <v>902</v>
      </c>
      <c r="B23" s="31" t="str">
        <f ca="1">IFERROR(VLOOKUP($B$21,INDIRECT($C$20),C23,0),"שם מסלול")</f>
        <v>כלל פנסיה</v>
      </c>
      <c r="C23" s="27">
        <v>3</v>
      </c>
    </row>
    <row r="24" spans="1:4" x14ac:dyDescent="0.2">
      <c r="A24" s="13" t="s">
        <v>896</v>
      </c>
      <c r="B24" s="31" t="str">
        <f ca="1">IFERROR(VLOOKUP($B$21,INDIRECT($C$20),C24,0),"שם חברה")</f>
        <v>כלל פנסיה וגמל</v>
      </c>
      <c r="C24" s="27">
        <v>4</v>
      </c>
    </row>
    <row r="25" spans="1:4" x14ac:dyDescent="0.2">
      <c r="A25" s="13" t="s">
        <v>888</v>
      </c>
      <c r="B25" s="31">
        <f ca="1">IFERROR(VLOOKUP($B$21,INDIRECT($C$20),C25,0),"מספר ח.פ.")</f>
        <v>512244146</v>
      </c>
      <c r="C25" s="27">
        <v>5</v>
      </c>
    </row>
    <row r="26" spans="1:4" x14ac:dyDescent="0.2">
      <c r="A26" s="14" t="s">
        <v>887</v>
      </c>
      <c r="B26" s="32" t="str">
        <f ca="1">IF(C20="TabD","שם קובץ לשמירה",CONCATENATE(B25,"_",VLOOKUP(B20,Tab_Type,3,0),B21,"_","Yield",Var!AC3,Var!AB3,".xlsx"))</f>
        <v>512244146_c170_Yield126.xlsx</v>
      </c>
      <c r="C26" s="28"/>
    </row>
    <row r="27" spans="1:4" x14ac:dyDescent="0.2">
      <c r="A27" s="26" t="s">
        <v>906</v>
      </c>
      <c r="B27" s="27">
        <v>1</v>
      </c>
      <c r="D27" s="28"/>
    </row>
  </sheetData>
  <sheetProtection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ED19-936F-49FA-8F0A-ED30F9A55E0D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 x14ac:dyDescent="0.25"/>
  <cols>
    <col min="1" max="1" width="8.12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s="119" customFormat="1" ht="18.75" x14ac:dyDescent="0.3">
      <c r="A1" s="119" t="s">
        <v>1406</v>
      </c>
      <c r="B1" s="120" t="s">
        <v>1407</v>
      </c>
      <c r="C1" s="119" t="s">
        <v>1408</v>
      </c>
      <c r="D1" s="119" t="s">
        <v>1409</v>
      </c>
      <c r="E1" s="119" t="s">
        <v>1410</v>
      </c>
      <c r="F1" s="119" t="s">
        <v>1411</v>
      </c>
      <c r="G1" s="119" t="s">
        <v>1412</v>
      </c>
      <c r="H1" s="119" t="s">
        <v>1413</v>
      </c>
      <c r="I1" s="119" t="s">
        <v>1414</v>
      </c>
      <c r="J1" s="119" t="s">
        <v>1415</v>
      </c>
      <c r="K1" s="119" t="s">
        <v>1416</v>
      </c>
      <c r="L1" s="119" t="s">
        <v>1417</v>
      </c>
      <c r="M1" s="119" t="s">
        <v>1418</v>
      </c>
      <c r="N1" s="119" t="s">
        <v>1419</v>
      </c>
      <c r="O1" s="119" t="s">
        <v>1420</v>
      </c>
      <c r="P1" s="119" t="s">
        <v>1421</v>
      </c>
      <c r="Q1" s="119" t="s">
        <v>1422</v>
      </c>
      <c r="R1" s="119" t="s">
        <v>1423</v>
      </c>
      <c r="S1" s="119" t="s">
        <v>1424</v>
      </c>
      <c r="T1" s="119" t="s">
        <v>1425</v>
      </c>
      <c r="U1" s="119" t="s">
        <v>1426</v>
      </c>
      <c r="V1" s="119" t="s">
        <v>1427</v>
      </c>
      <c r="W1" s="119" t="s">
        <v>1428</v>
      </c>
      <c r="X1" s="119" t="s">
        <v>1429</v>
      </c>
      <c r="Y1" s="119" t="s">
        <v>1430</v>
      </c>
      <c r="Z1" s="119" t="s">
        <v>1431</v>
      </c>
    </row>
    <row r="2" spans="1:31" ht="18.75" x14ac:dyDescent="0.3">
      <c r="B2" s="3" t="s">
        <v>0</v>
      </c>
    </row>
    <row r="3" spans="1:31" ht="18.75" x14ac:dyDescent="0.3">
      <c r="B3" s="6" t="s">
        <v>821</v>
      </c>
      <c r="C3" s="25">
        <v>170</v>
      </c>
      <c r="D3" s="5"/>
      <c r="E3" s="5"/>
    </row>
    <row r="4" spans="1:31" ht="18.75" x14ac:dyDescent="0.3">
      <c r="B4" s="7" t="s">
        <v>27</v>
      </c>
      <c r="C4" s="24" t="s">
        <v>1347</v>
      </c>
      <c r="D4" s="24"/>
    </row>
    <row r="5" spans="1:31" ht="18.75" x14ac:dyDescent="0.3">
      <c r="B5" s="6" t="s">
        <v>26</v>
      </c>
      <c r="C5" s="24" t="s">
        <v>1356</v>
      </c>
      <c r="D5" s="24"/>
    </row>
    <row r="6" spans="1:31" s="20" customFormat="1" ht="47.45" customHeight="1" x14ac:dyDescent="0.3">
      <c r="A6" s="1"/>
      <c r="B6" s="7" t="s">
        <v>28</v>
      </c>
      <c r="C6" s="25">
        <v>2026</v>
      </c>
      <c r="D6" s="7" t="s">
        <v>903</v>
      </c>
      <c r="E6" s="25" t="s">
        <v>1405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E6" s="21"/>
    </row>
    <row r="7" spans="1:31" ht="45" x14ac:dyDescent="0.25">
      <c r="A7" s="20"/>
      <c r="B7" s="73" t="s">
        <v>25</v>
      </c>
      <c r="C7" s="74" t="s">
        <v>29</v>
      </c>
      <c r="D7" s="75" t="s">
        <v>30</v>
      </c>
      <c r="E7" s="76" t="s">
        <v>31</v>
      </c>
      <c r="F7" s="77" t="s">
        <v>32</v>
      </c>
      <c r="G7" s="74" t="s">
        <v>33</v>
      </c>
      <c r="H7" s="75" t="s">
        <v>34</v>
      </c>
      <c r="I7" s="76" t="s">
        <v>35</v>
      </c>
      <c r="J7" s="77" t="s">
        <v>36</v>
      </c>
      <c r="K7" s="74" t="s">
        <v>37</v>
      </c>
      <c r="L7" s="75" t="s">
        <v>38</v>
      </c>
      <c r="M7" s="76" t="s">
        <v>39</v>
      </c>
      <c r="N7" s="77" t="s">
        <v>40</v>
      </c>
      <c r="O7" s="74" t="s">
        <v>41</v>
      </c>
      <c r="P7" s="75" t="s">
        <v>42</v>
      </c>
      <c r="Q7" s="76" t="s">
        <v>43</v>
      </c>
      <c r="R7" s="77" t="s">
        <v>44</v>
      </c>
      <c r="S7" s="74" t="s">
        <v>45</v>
      </c>
      <c r="T7" s="75" t="s">
        <v>46</v>
      </c>
      <c r="U7" s="76" t="s">
        <v>47</v>
      </c>
      <c r="V7" s="77" t="s">
        <v>48</v>
      </c>
      <c r="W7" s="74" t="s">
        <v>49</v>
      </c>
      <c r="X7" s="75" t="s">
        <v>50</v>
      </c>
      <c r="Y7" s="76" t="s">
        <v>51</v>
      </c>
      <c r="Z7" s="78" t="s">
        <v>52</v>
      </c>
      <c r="AE7" s="2"/>
    </row>
    <row r="8" spans="1:31" x14ac:dyDescent="0.25">
      <c r="B8" s="79" t="s">
        <v>1</v>
      </c>
      <c r="C8" s="80">
        <v>-2.9954465801390606E-4</v>
      </c>
      <c r="D8" s="81">
        <v>9.589076466320455E-2</v>
      </c>
      <c r="E8" s="82">
        <v>1.8907163243371203E-4</v>
      </c>
      <c r="F8" s="83">
        <v>0.11288331124683616</v>
      </c>
      <c r="G8" s="80">
        <v>4.6527381069257079E-4</v>
      </c>
      <c r="H8" s="81">
        <v>0.1993643108075224</v>
      </c>
      <c r="I8" s="82">
        <v>0</v>
      </c>
      <c r="J8" s="83">
        <v>0</v>
      </c>
      <c r="K8" s="80">
        <v>0</v>
      </c>
      <c r="L8" s="81">
        <v>0</v>
      </c>
      <c r="M8" s="82">
        <v>0</v>
      </c>
      <c r="N8" s="83">
        <v>0</v>
      </c>
      <c r="O8" s="80">
        <v>0</v>
      </c>
      <c r="P8" s="81">
        <v>0</v>
      </c>
      <c r="Q8" s="82">
        <v>0</v>
      </c>
      <c r="R8" s="83">
        <v>0</v>
      </c>
      <c r="S8" s="80">
        <v>0</v>
      </c>
      <c r="T8" s="81">
        <v>0</v>
      </c>
      <c r="U8" s="82">
        <v>0</v>
      </c>
      <c r="V8" s="83">
        <v>0</v>
      </c>
      <c r="W8" s="80">
        <v>0</v>
      </c>
      <c r="X8" s="81">
        <v>0</v>
      </c>
      <c r="Y8" s="82">
        <v>0</v>
      </c>
      <c r="Z8" s="84">
        <v>0</v>
      </c>
      <c r="AE8" s="2"/>
    </row>
    <row r="9" spans="1:31" ht="30" x14ac:dyDescent="0.25">
      <c r="B9" s="85" t="s">
        <v>1403</v>
      </c>
      <c r="C9" s="80">
        <v>7.6622259560321613E-5</v>
      </c>
      <c r="D9" s="81">
        <v>7.831035959187117E-3</v>
      </c>
      <c r="E9" s="82">
        <v>3.2348313245209708E-5</v>
      </c>
      <c r="F9" s="83">
        <v>1.1973068130288613E-2</v>
      </c>
      <c r="G9" s="80">
        <v>-1.3315698323610953E-4</v>
      </c>
      <c r="H9" s="81">
        <v>1.3522222127938882E-2</v>
      </c>
      <c r="I9" s="82">
        <v>0</v>
      </c>
      <c r="J9" s="83">
        <v>0</v>
      </c>
      <c r="K9" s="80">
        <v>0</v>
      </c>
      <c r="L9" s="81">
        <v>0</v>
      </c>
      <c r="M9" s="82">
        <v>0</v>
      </c>
      <c r="N9" s="83">
        <v>0</v>
      </c>
      <c r="O9" s="80">
        <v>0</v>
      </c>
      <c r="P9" s="81">
        <v>0</v>
      </c>
      <c r="Q9" s="82">
        <v>0</v>
      </c>
      <c r="R9" s="83">
        <v>0</v>
      </c>
      <c r="S9" s="80">
        <v>0</v>
      </c>
      <c r="T9" s="81">
        <v>0</v>
      </c>
      <c r="U9" s="82">
        <v>0</v>
      </c>
      <c r="V9" s="83">
        <v>0</v>
      </c>
      <c r="W9" s="80">
        <v>0</v>
      </c>
      <c r="X9" s="81">
        <v>0</v>
      </c>
      <c r="Y9" s="82">
        <v>0</v>
      </c>
      <c r="Z9" s="84">
        <v>0</v>
      </c>
      <c r="AE9" s="2"/>
    </row>
    <row r="10" spans="1:31" x14ac:dyDescent="0.25">
      <c r="B10" s="86" t="s">
        <v>2</v>
      </c>
      <c r="C10" s="80">
        <v>0</v>
      </c>
      <c r="D10" s="81">
        <v>0</v>
      </c>
      <c r="E10" s="82">
        <v>0</v>
      </c>
      <c r="F10" s="83">
        <v>0</v>
      </c>
      <c r="G10" s="80">
        <v>5.0169216033162879E-6</v>
      </c>
      <c r="H10" s="81">
        <v>6.2371575443049643E-4</v>
      </c>
      <c r="I10" s="82">
        <v>0</v>
      </c>
      <c r="J10" s="83">
        <v>0</v>
      </c>
      <c r="K10" s="80">
        <v>0</v>
      </c>
      <c r="L10" s="81">
        <v>0</v>
      </c>
      <c r="M10" s="82">
        <v>0</v>
      </c>
      <c r="N10" s="83">
        <v>0</v>
      </c>
      <c r="O10" s="80">
        <v>0</v>
      </c>
      <c r="P10" s="81">
        <v>0</v>
      </c>
      <c r="Q10" s="82">
        <v>0</v>
      </c>
      <c r="R10" s="83">
        <v>0</v>
      </c>
      <c r="S10" s="80">
        <v>0</v>
      </c>
      <c r="T10" s="81">
        <v>0</v>
      </c>
      <c r="U10" s="82">
        <v>0</v>
      </c>
      <c r="V10" s="83">
        <v>0</v>
      </c>
      <c r="W10" s="80">
        <v>0</v>
      </c>
      <c r="X10" s="81">
        <v>0</v>
      </c>
      <c r="Y10" s="82">
        <v>0</v>
      </c>
      <c r="Z10" s="84">
        <v>0</v>
      </c>
      <c r="AE10" s="2"/>
    </row>
    <row r="11" spans="1:31" x14ac:dyDescent="0.25">
      <c r="B11" s="86" t="s">
        <v>3</v>
      </c>
      <c r="C11" s="80">
        <v>0</v>
      </c>
      <c r="D11" s="81">
        <v>0</v>
      </c>
      <c r="E11" s="82">
        <v>0</v>
      </c>
      <c r="F11" s="83">
        <v>0</v>
      </c>
      <c r="G11" s="80">
        <v>0</v>
      </c>
      <c r="H11" s="81">
        <v>0</v>
      </c>
      <c r="I11" s="82">
        <v>0</v>
      </c>
      <c r="J11" s="83">
        <v>0</v>
      </c>
      <c r="K11" s="80">
        <v>0</v>
      </c>
      <c r="L11" s="81">
        <v>0</v>
      </c>
      <c r="M11" s="82">
        <v>0</v>
      </c>
      <c r="N11" s="83">
        <v>0</v>
      </c>
      <c r="O11" s="80">
        <v>0</v>
      </c>
      <c r="P11" s="81">
        <v>0</v>
      </c>
      <c r="Q11" s="82">
        <v>0</v>
      </c>
      <c r="R11" s="83">
        <v>0</v>
      </c>
      <c r="S11" s="80">
        <v>0</v>
      </c>
      <c r="T11" s="81">
        <v>0</v>
      </c>
      <c r="U11" s="82">
        <v>0</v>
      </c>
      <c r="V11" s="83">
        <v>0</v>
      </c>
      <c r="W11" s="80">
        <v>0</v>
      </c>
      <c r="X11" s="81">
        <v>0</v>
      </c>
      <c r="Y11" s="82">
        <v>0</v>
      </c>
      <c r="Z11" s="84">
        <v>0</v>
      </c>
      <c r="AE11" s="2"/>
    </row>
    <row r="12" spans="1:31" x14ac:dyDescent="0.25">
      <c r="B12" s="86" t="s">
        <v>4</v>
      </c>
      <c r="C12" s="80">
        <v>1.4983908655268018E-5</v>
      </c>
      <c r="D12" s="81">
        <v>0.13491066649053191</v>
      </c>
      <c r="E12" s="82">
        <v>-2.3030062650589382E-5</v>
      </c>
      <c r="F12" s="83">
        <v>0.13450805192511986</v>
      </c>
      <c r="G12" s="80">
        <v>-4.9985170379910151E-4</v>
      </c>
      <c r="H12" s="81">
        <v>0.12803586830870511</v>
      </c>
      <c r="I12" s="82">
        <v>0</v>
      </c>
      <c r="J12" s="83">
        <v>0</v>
      </c>
      <c r="K12" s="80">
        <v>0</v>
      </c>
      <c r="L12" s="81">
        <v>0</v>
      </c>
      <c r="M12" s="82">
        <v>0</v>
      </c>
      <c r="N12" s="83">
        <v>0</v>
      </c>
      <c r="O12" s="80">
        <v>0</v>
      </c>
      <c r="P12" s="81">
        <v>0</v>
      </c>
      <c r="Q12" s="82">
        <v>0</v>
      </c>
      <c r="R12" s="83">
        <v>0</v>
      </c>
      <c r="S12" s="80">
        <v>0</v>
      </c>
      <c r="T12" s="81">
        <v>0</v>
      </c>
      <c r="U12" s="82">
        <v>0</v>
      </c>
      <c r="V12" s="83">
        <v>0</v>
      </c>
      <c r="W12" s="80">
        <v>0</v>
      </c>
      <c r="X12" s="81">
        <v>0</v>
      </c>
      <c r="Y12" s="82">
        <v>0</v>
      </c>
      <c r="Z12" s="84">
        <v>0</v>
      </c>
      <c r="AE12" s="2"/>
    </row>
    <row r="13" spans="1:31" x14ac:dyDescent="0.25">
      <c r="B13" s="86" t="s">
        <v>5</v>
      </c>
      <c r="C13" s="80">
        <v>-2.544121037159608E-6</v>
      </c>
      <c r="D13" s="81">
        <v>2.6813251014833049E-3</v>
      </c>
      <c r="E13" s="82">
        <v>-3.1119874698646167E-6</v>
      </c>
      <c r="F13" s="83">
        <v>2.4616853789807339E-3</v>
      </c>
      <c r="G13" s="80">
        <v>-5.4594212353771684E-6</v>
      </c>
      <c r="H13" s="81">
        <v>2.121001755525959E-3</v>
      </c>
      <c r="I13" s="82">
        <v>0</v>
      </c>
      <c r="J13" s="83">
        <v>0</v>
      </c>
      <c r="K13" s="80">
        <v>0</v>
      </c>
      <c r="L13" s="81">
        <v>0</v>
      </c>
      <c r="M13" s="82">
        <v>0</v>
      </c>
      <c r="N13" s="83">
        <v>0</v>
      </c>
      <c r="O13" s="80">
        <v>0</v>
      </c>
      <c r="P13" s="81">
        <v>0</v>
      </c>
      <c r="Q13" s="82">
        <v>0</v>
      </c>
      <c r="R13" s="83">
        <v>0</v>
      </c>
      <c r="S13" s="80">
        <v>0</v>
      </c>
      <c r="T13" s="81">
        <v>0</v>
      </c>
      <c r="U13" s="82">
        <v>0</v>
      </c>
      <c r="V13" s="83">
        <v>0</v>
      </c>
      <c r="W13" s="80">
        <v>0</v>
      </c>
      <c r="X13" s="81">
        <v>0</v>
      </c>
      <c r="Y13" s="82">
        <v>0</v>
      </c>
      <c r="Z13" s="84">
        <v>0</v>
      </c>
      <c r="AE13" s="2"/>
    </row>
    <row r="14" spans="1:31" x14ac:dyDescent="0.25">
      <c r="B14" s="86" t="s">
        <v>6</v>
      </c>
      <c r="C14" s="80">
        <v>2.8390906277732234E-2</v>
      </c>
      <c r="D14" s="81">
        <v>0.3893990192256695</v>
      </c>
      <c r="E14" s="82">
        <v>1.0564038414176991E-2</v>
      </c>
      <c r="F14" s="83">
        <v>0.37683917632682917</v>
      </c>
      <c r="G14" s="80">
        <v>-7.6244885453510547E-3</v>
      </c>
      <c r="H14" s="81">
        <v>0.33301549958714299</v>
      </c>
      <c r="I14" s="82">
        <v>0</v>
      </c>
      <c r="J14" s="83">
        <v>0</v>
      </c>
      <c r="K14" s="80">
        <v>0</v>
      </c>
      <c r="L14" s="81">
        <v>0</v>
      </c>
      <c r="M14" s="82">
        <v>0</v>
      </c>
      <c r="N14" s="83">
        <v>0</v>
      </c>
      <c r="O14" s="80">
        <v>0</v>
      </c>
      <c r="P14" s="81">
        <v>0</v>
      </c>
      <c r="Q14" s="82">
        <v>0</v>
      </c>
      <c r="R14" s="83">
        <v>0</v>
      </c>
      <c r="S14" s="80">
        <v>0</v>
      </c>
      <c r="T14" s="81">
        <v>0</v>
      </c>
      <c r="U14" s="82">
        <v>0</v>
      </c>
      <c r="V14" s="83">
        <v>0</v>
      </c>
      <c r="W14" s="80">
        <v>0</v>
      </c>
      <c r="X14" s="81">
        <v>0</v>
      </c>
      <c r="Y14" s="82">
        <v>0</v>
      </c>
      <c r="Z14" s="84">
        <v>0</v>
      </c>
      <c r="AE14" s="2"/>
    </row>
    <row r="15" spans="1:31" x14ac:dyDescent="0.25">
      <c r="B15" s="86" t="s">
        <v>61</v>
      </c>
      <c r="C15" s="80">
        <v>2.7244411735862736E-3</v>
      </c>
      <c r="D15" s="81">
        <v>0.23256658728738175</v>
      </c>
      <c r="E15" s="82">
        <v>2.2215678680125761E-3</v>
      </c>
      <c r="F15" s="83">
        <v>0.22719537812134913</v>
      </c>
      <c r="G15" s="80">
        <v>-1.3265761661204432E-2</v>
      </c>
      <c r="H15" s="81">
        <v>0.20696712808203391</v>
      </c>
      <c r="I15" s="82">
        <v>0</v>
      </c>
      <c r="J15" s="83">
        <v>0</v>
      </c>
      <c r="K15" s="80">
        <v>0</v>
      </c>
      <c r="L15" s="81">
        <v>0</v>
      </c>
      <c r="M15" s="82">
        <v>0</v>
      </c>
      <c r="N15" s="83">
        <v>0</v>
      </c>
      <c r="O15" s="80">
        <v>0</v>
      </c>
      <c r="P15" s="81">
        <v>0</v>
      </c>
      <c r="Q15" s="82">
        <v>0</v>
      </c>
      <c r="R15" s="83">
        <v>0</v>
      </c>
      <c r="S15" s="80">
        <v>0</v>
      </c>
      <c r="T15" s="81">
        <v>0</v>
      </c>
      <c r="U15" s="82">
        <v>0</v>
      </c>
      <c r="V15" s="83">
        <v>0</v>
      </c>
      <c r="W15" s="80">
        <v>0</v>
      </c>
      <c r="X15" s="81">
        <v>0</v>
      </c>
      <c r="Y15" s="82">
        <v>0</v>
      </c>
      <c r="Z15" s="84">
        <v>0</v>
      </c>
      <c r="AE15" s="2"/>
    </row>
    <row r="16" spans="1:31" x14ac:dyDescent="0.25">
      <c r="B16" s="86" t="s">
        <v>7</v>
      </c>
      <c r="C16" s="80">
        <v>-4.6315409534005417E-4</v>
      </c>
      <c r="D16" s="81">
        <v>6.0666807123240414E-2</v>
      </c>
      <c r="E16" s="82">
        <v>1.0830086682701253E-3</v>
      </c>
      <c r="F16" s="83">
        <v>5.6651298377171935E-2</v>
      </c>
      <c r="G16" s="80">
        <v>-1.6166763215038986E-3</v>
      </c>
      <c r="H16" s="81">
        <v>4.657920997444933E-2</v>
      </c>
      <c r="I16" s="82">
        <v>0</v>
      </c>
      <c r="J16" s="83">
        <v>0</v>
      </c>
      <c r="K16" s="80">
        <v>0</v>
      </c>
      <c r="L16" s="81">
        <v>0</v>
      </c>
      <c r="M16" s="82">
        <v>0</v>
      </c>
      <c r="N16" s="83">
        <v>0</v>
      </c>
      <c r="O16" s="80">
        <v>0</v>
      </c>
      <c r="P16" s="81">
        <v>0</v>
      </c>
      <c r="Q16" s="82">
        <v>0</v>
      </c>
      <c r="R16" s="83">
        <v>0</v>
      </c>
      <c r="S16" s="80">
        <v>0</v>
      </c>
      <c r="T16" s="81">
        <v>0</v>
      </c>
      <c r="U16" s="82">
        <v>0</v>
      </c>
      <c r="V16" s="83">
        <v>0</v>
      </c>
      <c r="W16" s="80">
        <v>0</v>
      </c>
      <c r="X16" s="81">
        <v>0</v>
      </c>
      <c r="Y16" s="82">
        <v>0</v>
      </c>
      <c r="Z16" s="84">
        <v>0</v>
      </c>
      <c r="AE16" s="2"/>
    </row>
    <row r="17" spans="2:31" x14ac:dyDescent="0.25">
      <c r="B17" s="86" t="s">
        <v>8</v>
      </c>
      <c r="C17" s="80">
        <v>-7.2942421223945529E-4</v>
      </c>
      <c r="D17" s="81">
        <v>3.2860358208629842E-2</v>
      </c>
      <c r="E17" s="82">
        <v>2.0273349000073709E-4</v>
      </c>
      <c r="F17" s="83">
        <v>3.03890670318041E-2</v>
      </c>
      <c r="G17" s="80">
        <v>1.6441645358599376E-3</v>
      </c>
      <c r="H17" s="81">
        <v>2.7878089166545598E-2</v>
      </c>
      <c r="I17" s="82">
        <v>0</v>
      </c>
      <c r="J17" s="83">
        <v>0</v>
      </c>
      <c r="K17" s="80">
        <v>0</v>
      </c>
      <c r="L17" s="81">
        <v>0</v>
      </c>
      <c r="M17" s="82">
        <v>0</v>
      </c>
      <c r="N17" s="83">
        <v>0</v>
      </c>
      <c r="O17" s="80">
        <v>0</v>
      </c>
      <c r="P17" s="81">
        <v>0</v>
      </c>
      <c r="Q17" s="82">
        <v>0</v>
      </c>
      <c r="R17" s="83">
        <v>0</v>
      </c>
      <c r="S17" s="80">
        <v>0</v>
      </c>
      <c r="T17" s="81">
        <v>0</v>
      </c>
      <c r="U17" s="82">
        <v>0</v>
      </c>
      <c r="V17" s="83">
        <v>0</v>
      </c>
      <c r="W17" s="80">
        <v>0</v>
      </c>
      <c r="X17" s="81">
        <v>0</v>
      </c>
      <c r="Y17" s="82">
        <v>0</v>
      </c>
      <c r="Z17" s="84">
        <v>0</v>
      </c>
      <c r="AE17" s="2"/>
    </row>
    <row r="18" spans="2:31" x14ac:dyDescent="0.25">
      <c r="B18" s="86" t="s">
        <v>9</v>
      </c>
      <c r="C18" s="80">
        <v>1.8411753778762186E-4</v>
      </c>
      <c r="D18" s="81">
        <v>1.9859506641901406E-3</v>
      </c>
      <c r="E18" s="82">
        <v>-8.1478342516568041E-5</v>
      </c>
      <c r="F18" s="83">
        <v>1.9662599992757946E-3</v>
      </c>
      <c r="G18" s="80">
        <v>-2.5283288035622329E-4</v>
      </c>
      <c r="H18" s="81">
        <v>1.6258829685697771E-3</v>
      </c>
      <c r="I18" s="82">
        <v>0</v>
      </c>
      <c r="J18" s="83">
        <v>0</v>
      </c>
      <c r="K18" s="80">
        <v>0</v>
      </c>
      <c r="L18" s="81">
        <v>0</v>
      </c>
      <c r="M18" s="82">
        <v>0</v>
      </c>
      <c r="N18" s="83">
        <v>0</v>
      </c>
      <c r="O18" s="80">
        <v>0</v>
      </c>
      <c r="P18" s="81">
        <v>0</v>
      </c>
      <c r="Q18" s="82">
        <v>0</v>
      </c>
      <c r="R18" s="83">
        <v>0</v>
      </c>
      <c r="S18" s="80">
        <v>0</v>
      </c>
      <c r="T18" s="81">
        <v>0</v>
      </c>
      <c r="U18" s="82">
        <v>0</v>
      </c>
      <c r="V18" s="83">
        <v>0</v>
      </c>
      <c r="W18" s="80">
        <v>0</v>
      </c>
      <c r="X18" s="81">
        <v>0</v>
      </c>
      <c r="Y18" s="82">
        <v>0</v>
      </c>
      <c r="Z18" s="84">
        <v>0</v>
      </c>
      <c r="AE18" s="2"/>
    </row>
    <row r="19" spans="2:31" x14ac:dyDescent="0.25">
      <c r="B19" s="86" t="s">
        <v>10</v>
      </c>
      <c r="C19" s="80">
        <v>9.5102320103828842E-3</v>
      </c>
      <c r="D19" s="81">
        <v>1.4342917721022287E-2</v>
      </c>
      <c r="E19" s="82">
        <v>9.974134006774482E-4</v>
      </c>
      <c r="F19" s="83">
        <v>1.9855258982394406E-2</v>
      </c>
      <c r="G19" s="80">
        <v>-1.4157402460169357E-2</v>
      </c>
      <c r="H19" s="81">
        <v>1.6783215144894267E-2</v>
      </c>
      <c r="I19" s="82">
        <v>0</v>
      </c>
      <c r="J19" s="83">
        <v>0</v>
      </c>
      <c r="K19" s="80">
        <v>0</v>
      </c>
      <c r="L19" s="81">
        <v>0</v>
      </c>
      <c r="M19" s="82">
        <v>0</v>
      </c>
      <c r="N19" s="83">
        <v>0</v>
      </c>
      <c r="O19" s="80">
        <v>0</v>
      </c>
      <c r="P19" s="81">
        <v>0</v>
      </c>
      <c r="Q19" s="82">
        <v>0</v>
      </c>
      <c r="R19" s="83">
        <v>0</v>
      </c>
      <c r="S19" s="80">
        <v>0</v>
      </c>
      <c r="T19" s="81">
        <v>0</v>
      </c>
      <c r="U19" s="82">
        <v>0</v>
      </c>
      <c r="V19" s="83">
        <v>0</v>
      </c>
      <c r="W19" s="80">
        <v>0</v>
      </c>
      <c r="X19" s="81">
        <v>0</v>
      </c>
      <c r="Y19" s="82">
        <v>0</v>
      </c>
      <c r="Z19" s="84">
        <v>0</v>
      </c>
    </row>
    <row r="20" spans="2:31" x14ac:dyDescent="0.25">
      <c r="B20" s="86" t="s">
        <v>11</v>
      </c>
      <c r="C20" s="80">
        <v>-2.8990048863271583E-4</v>
      </c>
      <c r="D20" s="81">
        <v>6.164018561645746E-4</v>
      </c>
      <c r="E20" s="82">
        <v>-7.6146555777975914E-5</v>
      </c>
      <c r="F20" s="83">
        <v>4.845697056760197E-4</v>
      </c>
      <c r="G20" s="80">
        <v>-7.1693522659628284E-5</v>
      </c>
      <c r="H20" s="81">
        <v>4.3700557606094793E-4</v>
      </c>
      <c r="I20" s="82">
        <v>0</v>
      </c>
      <c r="J20" s="83">
        <v>0</v>
      </c>
      <c r="K20" s="80">
        <v>0</v>
      </c>
      <c r="L20" s="81">
        <v>0</v>
      </c>
      <c r="M20" s="82">
        <v>0</v>
      </c>
      <c r="N20" s="83">
        <v>0</v>
      </c>
      <c r="O20" s="80">
        <v>0</v>
      </c>
      <c r="P20" s="81">
        <v>0</v>
      </c>
      <c r="Q20" s="82">
        <v>0</v>
      </c>
      <c r="R20" s="83">
        <v>0</v>
      </c>
      <c r="S20" s="80">
        <v>0</v>
      </c>
      <c r="T20" s="81">
        <v>0</v>
      </c>
      <c r="U20" s="82">
        <v>0</v>
      </c>
      <c r="V20" s="83">
        <v>0</v>
      </c>
      <c r="W20" s="80">
        <v>0</v>
      </c>
      <c r="X20" s="81">
        <v>0</v>
      </c>
      <c r="Y20" s="82">
        <v>0</v>
      </c>
      <c r="Z20" s="84">
        <v>0</v>
      </c>
    </row>
    <row r="21" spans="2:31" x14ac:dyDescent="0.25">
      <c r="B21" s="86" t="s">
        <v>12</v>
      </c>
      <c r="C21" s="80">
        <v>2.8810043253231651E-4</v>
      </c>
      <c r="D21" s="81">
        <v>9.2051007431723265E-3</v>
      </c>
      <c r="E21" s="82">
        <v>1.6102482239214728E-4</v>
      </c>
      <c r="F21" s="83">
        <v>8.7914994776067071E-3</v>
      </c>
      <c r="G21" s="80">
        <v>-3.6185519726677487E-4</v>
      </c>
      <c r="H21" s="81">
        <v>8.5910392927725093E-3</v>
      </c>
      <c r="I21" s="82">
        <v>0</v>
      </c>
      <c r="J21" s="83">
        <v>0</v>
      </c>
      <c r="K21" s="80">
        <v>0</v>
      </c>
      <c r="L21" s="81">
        <v>0</v>
      </c>
      <c r="M21" s="82">
        <v>0</v>
      </c>
      <c r="N21" s="83">
        <v>0</v>
      </c>
      <c r="O21" s="80">
        <v>0</v>
      </c>
      <c r="P21" s="81">
        <v>0</v>
      </c>
      <c r="Q21" s="82">
        <v>0</v>
      </c>
      <c r="R21" s="83">
        <v>0</v>
      </c>
      <c r="S21" s="80">
        <v>0</v>
      </c>
      <c r="T21" s="81">
        <v>0</v>
      </c>
      <c r="U21" s="82">
        <v>0</v>
      </c>
      <c r="V21" s="83">
        <v>0</v>
      </c>
      <c r="W21" s="80">
        <v>0</v>
      </c>
      <c r="X21" s="81">
        <v>0</v>
      </c>
      <c r="Y21" s="82">
        <v>0</v>
      </c>
      <c r="Z21" s="84">
        <v>0</v>
      </c>
    </row>
    <row r="22" spans="2:31" x14ac:dyDescent="0.25">
      <c r="B22" s="86" t="s">
        <v>13</v>
      </c>
      <c r="C22" s="80">
        <v>6.0288840361483949E-5</v>
      </c>
      <c r="D22" s="81">
        <v>1.660372844540255E-2</v>
      </c>
      <c r="E22" s="82">
        <v>1.2429744734416254E-5</v>
      </c>
      <c r="F22" s="83">
        <v>1.5374737200987521E-2</v>
      </c>
      <c r="G22" s="80">
        <v>-3.7361594130717325E-5</v>
      </c>
      <c r="H22" s="81">
        <v>1.3514626088529809E-2</v>
      </c>
      <c r="I22" s="82">
        <v>0</v>
      </c>
      <c r="J22" s="83">
        <v>0</v>
      </c>
      <c r="K22" s="80">
        <v>0</v>
      </c>
      <c r="L22" s="81">
        <v>0</v>
      </c>
      <c r="M22" s="82">
        <v>0</v>
      </c>
      <c r="N22" s="83">
        <v>0</v>
      </c>
      <c r="O22" s="80">
        <v>0</v>
      </c>
      <c r="P22" s="81">
        <v>0</v>
      </c>
      <c r="Q22" s="82">
        <v>0</v>
      </c>
      <c r="R22" s="83">
        <v>0</v>
      </c>
      <c r="S22" s="80">
        <v>0</v>
      </c>
      <c r="T22" s="81">
        <v>0</v>
      </c>
      <c r="U22" s="82">
        <v>0</v>
      </c>
      <c r="V22" s="83">
        <v>0</v>
      </c>
      <c r="W22" s="80">
        <v>0</v>
      </c>
      <c r="X22" s="81">
        <v>0</v>
      </c>
      <c r="Y22" s="82">
        <v>0</v>
      </c>
      <c r="Z22" s="84">
        <v>0</v>
      </c>
    </row>
    <row r="23" spans="2:31" x14ac:dyDescent="0.25">
      <c r="B23" s="86" t="s">
        <v>14</v>
      </c>
      <c r="C23" s="80">
        <v>1.068807547377062E-6</v>
      </c>
      <c r="D23" s="81">
        <v>1.6205234208982303E-4</v>
      </c>
      <c r="E23" s="82">
        <v>2.0994281355977065E-6</v>
      </c>
      <c r="F23" s="83">
        <v>3.6664670436133351E-4</v>
      </c>
      <c r="G23" s="80">
        <v>-1.2469768739811722E-6</v>
      </c>
      <c r="H23" s="81">
        <v>7.1496187585691452E-4</v>
      </c>
      <c r="I23" s="82">
        <v>0</v>
      </c>
      <c r="J23" s="83">
        <v>0</v>
      </c>
      <c r="K23" s="80">
        <v>0</v>
      </c>
      <c r="L23" s="81">
        <v>0</v>
      </c>
      <c r="M23" s="82">
        <v>0</v>
      </c>
      <c r="N23" s="83">
        <v>0</v>
      </c>
      <c r="O23" s="80">
        <v>0</v>
      </c>
      <c r="P23" s="81">
        <v>0</v>
      </c>
      <c r="Q23" s="82">
        <v>0</v>
      </c>
      <c r="R23" s="83">
        <v>0</v>
      </c>
      <c r="S23" s="80">
        <v>0</v>
      </c>
      <c r="T23" s="81">
        <v>0</v>
      </c>
      <c r="U23" s="82">
        <v>0</v>
      </c>
      <c r="V23" s="83">
        <v>0</v>
      </c>
      <c r="W23" s="80">
        <v>0</v>
      </c>
      <c r="X23" s="81">
        <v>0</v>
      </c>
      <c r="Y23" s="82">
        <v>0</v>
      </c>
      <c r="Z23" s="84">
        <v>0</v>
      </c>
    </row>
    <row r="24" spans="2:31" x14ac:dyDescent="0.25">
      <c r="B24" s="86" t="s">
        <v>15</v>
      </c>
      <c r="C24" s="80">
        <v>0</v>
      </c>
      <c r="D24" s="81">
        <v>0</v>
      </c>
      <c r="E24" s="82">
        <v>0</v>
      </c>
      <c r="F24" s="83">
        <v>0</v>
      </c>
      <c r="G24" s="80">
        <v>0</v>
      </c>
      <c r="H24" s="81">
        <v>0</v>
      </c>
      <c r="I24" s="82">
        <v>0</v>
      </c>
      <c r="J24" s="83">
        <v>0</v>
      </c>
      <c r="K24" s="80">
        <v>0</v>
      </c>
      <c r="L24" s="81">
        <v>0</v>
      </c>
      <c r="M24" s="82">
        <v>0</v>
      </c>
      <c r="N24" s="83">
        <v>0</v>
      </c>
      <c r="O24" s="80">
        <v>0</v>
      </c>
      <c r="P24" s="81">
        <v>0</v>
      </c>
      <c r="Q24" s="82">
        <v>0</v>
      </c>
      <c r="R24" s="83">
        <v>0</v>
      </c>
      <c r="S24" s="80">
        <v>0</v>
      </c>
      <c r="T24" s="81">
        <v>0</v>
      </c>
      <c r="U24" s="82">
        <v>0</v>
      </c>
      <c r="V24" s="83">
        <v>0</v>
      </c>
      <c r="W24" s="80">
        <v>0</v>
      </c>
      <c r="X24" s="81">
        <v>0</v>
      </c>
      <c r="Y24" s="82">
        <v>0</v>
      </c>
      <c r="Z24" s="84">
        <v>0</v>
      </c>
    </row>
    <row r="25" spans="2:31" x14ac:dyDescent="0.25">
      <c r="B25" s="87" t="s">
        <v>1404</v>
      </c>
      <c r="C25" s="80">
        <v>-3.672882492171292E-9</v>
      </c>
      <c r="D25" s="81">
        <v>2.772841686310993E-4</v>
      </c>
      <c r="E25" s="82">
        <v>-2.2833663960806796E-8</v>
      </c>
      <c r="F25" s="83">
        <v>2.5999139131994801E-4</v>
      </c>
      <c r="G25" s="80">
        <v>-3.6916681223974417E-13</v>
      </c>
      <c r="H25" s="81">
        <v>2.262234890212102E-4</v>
      </c>
      <c r="I25" s="82">
        <v>0</v>
      </c>
      <c r="J25" s="83">
        <v>0</v>
      </c>
      <c r="K25" s="80">
        <v>0</v>
      </c>
      <c r="L25" s="81">
        <v>0</v>
      </c>
      <c r="M25" s="82">
        <v>0</v>
      </c>
      <c r="N25" s="83">
        <v>0</v>
      </c>
      <c r="O25" s="80">
        <v>0</v>
      </c>
      <c r="P25" s="81">
        <v>0</v>
      </c>
      <c r="Q25" s="82">
        <v>0</v>
      </c>
      <c r="R25" s="83">
        <v>0</v>
      </c>
      <c r="S25" s="80">
        <v>0</v>
      </c>
      <c r="T25" s="81">
        <v>0</v>
      </c>
      <c r="U25" s="82">
        <v>0</v>
      </c>
      <c r="V25" s="83">
        <v>0</v>
      </c>
      <c r="W25" s="80">
        <v>0</v>
      </c>
      <c r="X25" s="81">
        <v>0</v>
      </c>
      <c r="Y25" s="82">
        <v>0</v>
      </c>
      <c r="Z25" s="84">
        <v>0</v>
      </c>
    </row>
    <row r="26" spans="2:31" x14ac:dyDescent="0.25">
      <c r="B26" s="86" t="s">
        <v>16</v>
      </c>
      <c r="C26" s="80">
        <v>0</v>
      </c>
      <c r="D26" s="81">
        <v>0</v>
      </c>
      <c r="E26" s="82">
        <v>0</v>
      </c>
      <c r="F26" s="83">
        <v>0</v>
      </c>
      <c r="G26" s="80">
        <v>0</v>
      </c>
      <c r="H26" s="81">
        <v>0</v>
      </c>
      <c r="I26" s="82">
        <v>0</v>
      </c>
      <c r="J26" s="83">
        <v>0</v>
      </c>
      <c r="K26" s="80">
        <v>0</v>
      </c>
      <c r="L26" s="81">
        <v>0</v>
      </c>
      <c r="M26" s="82">
        <v>0</v>
      </c>
      <c r="N26" s="83">
        <v>0</v>
      </c>
      <c r="O26" s="80">
        <v>0</v>
      </c>
      <c r="P26" s="81">
        <v>0</v>
      </c>
      <c r="Q26" s="82">
        <v>0</v>
      </c>
      <c r="R26" s="83">
        <v>0</v>
      </c>
      <c r="S26" s="80">
        <v>0</v>
      </c>
      <c r="T26" s="81">
        <v>0</v>
      </c>
      <c r="U26" s="82">
        <v>0</v>
      </c>
      <c r="V26" s="83">
        <v>0</v>
      </c>
      <c r="W26" s="80">
        <v>0</v>
      </c>
      <c r="X26" s="81">
        <v>0</v>
      </c>
      <c r="Y26" s="82">
        <v>0</v>
      </c>
      <c r="Z26" s="84">
        <v>0</v>
      </c>
    </row>
    <row r="27" spans="2:31" x14ac:dyDescent="0.25">
      <c r="B27" s="88" t="s">
        <v>17</v>
      </c>
      <c r="C27" s="89">
        <v>3.9466189999999998E-2</v>
      </c>
      <c r="D27" s="90">
        <v>1.0000000000000013</v>
      </c>
      <c r="E27" s="91">
        <v>1.5281945999999999E-2</v>
      </c>
      <c r="F27" s="92">
        <v>1.0000000000000016</v>
      </c>
      <c r="G27" s="89">
        <v>-3.5913331999999999E-2</v>
      </c>
      <c r="H27" s="90">
        <v>1</v>
      </c>
      <c r="I27" s="91">
        <v>0</v>
      </c>
      <c r="J27" s="92">
        <v>0</v>
      </c>
      <c r="K27" s="89">
        <v>0</v>
      </c>
      <c r="L27" s="90">
        <v>0</v>
      </c>
      <c r="M27" s="91">
        <v>0</v>
      </c>
      <c r="N27" s="92">
        <v>0</v>
      </c>
      <c r="O27" s="89">
        <v>0</v>
      </c>
      <c r="P27" s="90">
        <v>0</v>
      </c>
      <c r="Q27" s="91">
        <v>0</v>
      </c>
      <c r="R27" s="92">
        <v>0</v>
      </c>
      <c r="S27" s="89">
        <v>0</v>
      </c>
      <c r="T27" s="90">
        <v>0</v>
      </c>
      <c r="U27" s="91">
        <v>0</v>
      </c>
      <c r="V27" s="92">
        <v>0</v>
      </c>
      <c r="W27" s="89">
        <v>0</v>
      </c>
      <c r="X27" s="90">
        <v>0</v>
      </c>
      <c r="Y27" s="91">
        <v>0</v>
      </c>
      <c r="Z27" s="93">
        <v>0</v>
      </c>
    </row>
    <row r="28" spans="2:31" x14ac:dyDescent="0.25">
      <c r="B28" s="94" t="s">
        <v>23</v>
      </c>
      <c r="C28" s="95">
        <v>928822.92610000004</v>
      </c>
      <c r="D28" s="96"/>
      <c r="E28" s="97">
        <v>395988.52840000001</v>
      </c>
      <c r="F28" s="96"/>
      <c r="G28" s="95">
        <v>-972821.25069999998</v>
      </c>
      <c r="H28" s="96"/>
      <c r="I28" s="97">
        <v>0</v>
      </c>
      <c r="J28" s="96"/>
      <c r="K28" s="95">
        <v>0</v>
      </c>
      <c r="L28" s="96"/>
      <c r="M28" s="97">
        <v>0</v>
      </c>
      <c r="N28" s="96"/>
      <c r="O28" s="95">
        <v>0</v>
      </c>
      <c r="P28" s="96"/>
      <c r="Q28" s="97">
        <v>0</v>
      </c>
      <c r="R28" s="96"/>
      <c r="S28" s="95">
        <v>0</v>
      </c>
      <c r="T28" s="96"/>
      <c r="U28" s="97">
        <v>0</v>
      </c>
      <c r="V28" s="96"/>
      <c r="W28" s="95">
        <v>0</v>
      </c>
      <c r="X28" s="96"/>
      <c r="Y28" s="97">
        <v>0</v>
      </c>
      <c r="Z28" s="98"/>
    </row>
    <row r="29" spans="2:31" x14ac:dyDescent="0.25"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1"/>
    </row>
    <row r="30" spans="2:31" x14ac:dyDescent="0.25">
      <c r="B30" s="79" t="s">
        <v>18</v>
      </c>
      <c r="C30" s="102">
        <v>2.9980852936027522E-2</v>
      </c>
      <c r="D30" s="103">
        <v>0.56282219327002037</v>
      </c>
      <c r="E30" s="104">
        <v>9.752882220037902E-3</v>
      </c>
      <c r="F30" s="105">
        <v>0.57448709076947579</v>
      </c>
      <c r="G30" s="102">
        <v>-8.7448515399350391E-3</v>
      </c>
      <c r="H30" s="103">
        <v>0.6200394251904332</v>
      </c>
      <c r="I30" s="104">
        <v>0</v>
      </c>
      <c r="J30" s="105">
        <v>0</v>
      </c>
      <c r="K30" s="102">
        <v>0</v>
      </c>
      <c r="L30" s="103">
        <v>0</v>
      </c>
      <c r="M30" s="104">
        <v>0</v>
      </c>
      <c r="N30" s="105">
        <v>0</v>
      </c>
      <c r="O30" s="102">
        <v>0</v>
      </c>
      <c r="P30" s="103">
        <v>0</v>
      </c>
      <c r="Q30" s="104">
        <v>0</v>
      </c>
      <c r="R30" s="105">
        <v>0</v>
      </c>
      <c r="S30" s="102">
        <v>0</v>
      </c>
      <c r="T30" s="103">
        <v>0</v>
      </c>
      <c r="U30" s="104">
        <v>0</v>
      </c>
      <c r="V30" s="105">
        <v>0</v>
      </c>
      <c r="W30" s="102">
        <v>0</v>
      </c>
      <c r="X30" s="103">
        <v>0</v>
      </c>
      <c r="Y30" s="104">
        <v>0</v>
      </c>
      <c r="Z30" s="106">
        <v>0</v>
      </c>
    </row>
    <row r="31" spans="2:31" x14ac:dyDescent="0.25">
      <c r="B31" s="86" t="s">
        <v>19</v>
      </c>
      <c r="C31" s="80">
        <v>9.4853370639724367E-3</v>
      </c>
      <c r="D31" s="81">
        <v>0.43717780672997969</v>
      </c>
      <c r="E31" s="82">
        <v>5.5290637799620766E-3</v>
      </c>
      <c r="F31" s="83">
        <v>0.42551290923052415</v>
      </c>
      <c r="G31" s="80">
        <v>-2.716848046006479E-2</v>
      </c>
      <c r="H31" s="81">
        <v>0.3799605748095668</v>
      </c>
      <c r="I31" s="82">
        <v>0</v>
      </c>
      <c r="J31" s="83">
        <v>0</v>
      </c>
      <c r="K31" s="80">
        <v>0</v>
      </c>
      <c r="L31" s="81">
        <v>0</v>
      </c>
      <c r="M31" s="82">
        <v>0</v>
      </c>
      <c r="N31" s="83">
        <v>0</v>
      </c>
      <c r="O31" s="80">
        <v>0</v>
      </c>
      <c r="P31" s="81">
        <v>0</v>
      </c>
      <c r="Q31" s="82">
        <v>0</v>
      </c>
      <c r="R31" s="83">
        <v>0</v>
      </c>
      <c r="S31" s="80">
        <v>0</v>
      </c>
      <c r="T31" s="81">
        <v>0</v>
      </c>
      <c r="U31" s="82">
        <v>0</v>
      </c>
      <c r="V31" s="83">
        <v>0</v>
      </c>
      <c r="W31" s="80">
        <v>0</v>
      </c>
      <c r="X31" s="81">
        <v>0</v>
      </c>
      <c r="Y31" s="82">
        <v>0</v>
      </c>
      <c r="Z31" s="84">
        <v>0</v>
      </c>
    </row>
    <row r="32" spans="2:31" x14ac:dyDescent="0.25">
      <c r="B32" s="88" t="s">
        <v>17</v>
      </c>
      <c r="C32" s="89">
        <v>3.9466189999999957E-2</v>
      </c>
      <c r="D32" s="90">
        <v>1</v>
      </c>
      <c r="E32" s="91">
        <v>1.5281945999999979E-2</v>
      </c>
      <c r="F32" s="92">
        <v>1</v>
      </c>
      <c r="G32" s="89">
        <v>-3.5913331999999826E-2</v>
      </c>
      <c r="H32" s="90">
        <v>1</v>
      </c>
      <c r="I32" s="91">
        <v>0</v>
      </c>
      <c r="J32" s="92">
        <v>0</v>
      </c>
      <c r="K32" s="89">
        <v>0</v>
      </c>
      <c r="L32" s="90">
        <v>0</v>
      </c>
      <c r="M32" s="91">
        <v>0</v>
      </c>
      <c r="N32" s="92">
        <v>0</v>
      </c>
      <c r="O32" s="89">
        <v>0</v>
      </c>
      <c r="P32" s="90">
        <v>0</v>
      </c>
      <c r="Q32" s="91">
        <v>0</v>
      </c>
      <c r="R32" s="92">
        <v>0</v>
      </c>
      <c r="S32" s="89">
        <v>0</v>
      </c>
      <c r="T32" s="90">
        <v>0</v>
      </c>
      <c r="U32" s="91">
        <v>0</v>
      </c>
      <c r="V32" s="92">
        <v>0</v>
      </c>
      <c r="W32" s="89">
        <v>0</v>
      </c>
      <c r="X32" s="90">
        <v>0</v>
      </c>
      <c r="Y32" s="91">
        <v>0</v>
      </c>
      <c r="Z32" s="93">
        <v>0</v>
      </c>
    </row>
    <row r="33" spans="2:26" x14ac:dyDescent="0.25"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1"/>
    </row>
    <row r="34" spans="2:26" x14ac:dyDescent="0.25">
      <c r="B34" s="79" t="s">
        <v>20</v>
      </c>
      <c r="C34" s="102">
        <v>3.276059248712837E-2</v>
      </c>
      <c r="D34" s="103">
        <v>0.91388698801018498</v>
      </c>
      <c r="E34" s="104">
        <v>1.5334189397853658E-2</v>
      </c>
      <c r="F34" s="105">
        <v>0.91585171205637561</v>
      </c>
      <c r="G34" s="102">
        <v>-3.1138740802888365E-2</v>
      </c>
      <c r="H34" s="103">
        <v>0.9267962500608552</v>
      </c>
      <c r="I34" s="104">
        <v>0</v>
      </c>
      <c r="J34" s="105">
        <v>0</v>
      </c>
      <c r="K34" s="102">
        <v>0</v>
      </c>
      <c r="L34" s="103">
        <v>0</v>
      </c>
      <c r="M34" s="104">
        <v>0</v>
      </c>
      <c r="N34" s="105">
        <v>0</v>
      </c>
      <c r="O34" s="102">
        <v>0</v>
      </c>
      <c r="P34" s="103">
        <v>0</v>
      </c>
      <c r="Q34" s="104">
        <v>0</v>
      </c>
      <c r="R34" s="105">
        <v>0</v>
      </c>
      <c r="S34" s="102">
        <v>0</v>
      </c>
      <c r="T34" s="103">
        <v>0</v>
      </c>
      <c r="U34" s="104">
        <v>0</v>
      </c>
      <c r="V34" s="105">
        <v>0</v>
      </c>
      <c r="W34" s="102">
        <v>0</v>
      </c>
      <c r="X34" s="103">
        <v>0</v>
      </c>
      <c r="Y34" s="104">
        <v>0</v>
      </c>
      <c r="Z34" s="106">
        <v>0</v>
      </c>
    </row>
    <row r="35" spans="2:26" x14ac:dyDescent="0.25">
      <c r="B35" s="86" t="s">
        <v>21</v>
      </c>
      <c r="C35" s="80">
        <v>6.7055975128715931E-3</v>
      </c>
      <c r="D35" s="81">
        <v>8.6113011989814955E-2</v>
      </c>
      <c r="E35" s="82">
        <v>-5.2243397853683471E-5</v>
      </c>
      <c r="F35" s="83">
        <v>8.4148287943624459E-2</v>
      </c>
      <c r="G35" s="80">
        <v>-4.7745911971114668E-3</v>
      </c>
      <c r="H35" s="81">
        <v>7.3203749939144705E-2</v>
      </c>
      <c r="I35" s="82">
        <v>0</v>
      </c>
      <c r="J35" s="83">
        <v>0</v>
      </c>
      <c r="K35" s="80">
        <v>0</v>
      </c>
      <c r="L35" s="81">
        <v>0</v>
      </c>
      <c r="M35" s="82">
        <v>0</v>
      </c>
      <c r="N35" s="83">
        <v>0</v>
      </c>
      <c r="O35" s="80">
        <v>0</v>
      </c>
      <c r="P35" s="81">
        <v>0</v>
      </c>
      <c r="Q35" s="82">
        <v>0</v>
      </c>
      <c r="R35" s="83">
        <v>0</v>
      </c>
      <c r="S35" s="80">
        <v>0</v>
      </c>
      <c r="T35" s="81">
        <v>0</v>
      </c>
      <c r="U35" s="82">
        <v>0</v>
      </c>
      <c r="V35" s="83">
        <v>0</v>
      </c>
      <c r="W35" s="80">
        <v>0</v>
      </c>
      <c r="X35" s="81">
        <v>0</v>
      </c>
      <c r="Y35" s="82">
        <v>0</v>
      </c>
      <c r="Z35" s="84">
        <v>0</v>
      </c>
    </row>
    <row r="36" spans="2:26" x14ac:dyDescent="0.25">
      <c r="B36" s="107" t="s">
        <v>17</v>
      </c>
      <c r="C36" s="108">
        <v>3.9466189999999964E-2</v>
      </c>
      <c r="D36" s="109">
        <v>0.99999999999999989</v>
      </c>
      <c r="E36" s="110">
        <v>1.5281945999999975E-2</v>
      </c>
      <c r="F36" s="111">
        <v>1</v>
      </c>
      <c r="G36" s="108">
        <v>-3.5913331999999833E-2</v>
      </c>
      <c r="H36" s="109">
        <v>0.99999999999999989</v>
      </c>
      <c r="I36" s="110">
        <v>0</v>
      </c>
      <c r="J36" s="111">
        <v>0</v>
      </c>
      <c r="K36" s="108">
        <v>0</v>
      </c>
      <c r="L36" s="109">
        <v>0</v>
      </c>
      <c r="M36" s="110">
        <v>0</v>
      </c>
      <c r="N36" s="111">
        <v>0</v>
      </c>
      <c r="O36" s="108">
        <v>0</v>
      </c>
      <c r="P36" s="109">
        <v>0</v>
      </c>
      <c r="Q36" s="110">
        <v>0</v>
      </c>
      <c r="R36" s="111">
        <v>0</v>
      </c>
      <c r="S36" s="108">
        <v>0</v>
      </c>
      <c r="T36" s="109">
        <v>0</v>
      </c>
      <c r="U36" s="110">
        <v>0</v>
      </c>
      <c r="V36" s="111">
        <v>0</v>
      </c>
      <c r="W36" s="108">
        <v>0</v>
      </c>
      <c r="X36" s="109">
        <v>0</v>
      </c>
      <c r="Y36" s="110">
        <v>0</v>
      </c>
      <c r="Z36" s="112">
        <v>0</v>
      </c>
    </row>
    <row r="37" spans="2:26" x14ac:dyDescent="0.25">
      <c r="C37"/>
      <c r="D37"/>
      <c r="E37"/>
      <c r="F37"/>
      <c r="G37"/>
      <c r="H37"/>
      <c r="I37"/>
      <c r="J37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2:26" ht="45" x14ac:dyDescent="0.25">
      <c r="B38" s="113" t="s">
        <v>22</v>
      </c>
      <c r="C38" s="114" t="s">
        <v>53</v>
      </c>
      <c r="D38" s="115" t="s">
        <v>54</v>
      </c>
      <c r="E38" s="116" t="s">
        <v>55</v>
      </c>
      <c r="F38" s="117" t="s">
        <v>56</v>
      </c>
      <c r="G38" s="114" t="s">
        <v>57</v>
      </c>
      <c r="H38" s="115" t="s">
        <v>58</v>
      </c>
      <c r="I38" s="116" t="s">
        <v>59</v>
      </c>
      <c r="J38" s="118" t="s">
        <v>60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2:26" x14ac:dyDescent="0.25">
      <c r="B39" s="79" t="s">
        <v>1</v>
      </c>
      <c r="C39" s="80">
        <v>3.5469272315835285E-4</v>
      </c>
      <c r="D39" s="81">
        <v>0.13604612890585438</v>
      </c>
      <c r="E39" s="82">
        <v>0</v>
      </c>
      <c r="F39" s="83">
        <v>0</v>
      </c>
      <c r="G39" s="80">
        <v>0</v>
      </c>
      <c r="H39" s="81">
        <v>0</v>
      </c>
      <c r="I39" s="82">
        <v>0</v>
      </c>
      <c r="J39" s="84">
        <v>0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2:26" ht="30" x14ac:dyDescent="0.25">
      <c r="B40" s="85" t="s">
        <v>1403</v>
      </c>
      <c r="C40" s="80">
        <v>-3.8774786005651507E-5</v>
      </c>
      <c r="D40" s="81">
        <v>1.110877540580487E-2</v>
      </c>
      <c r="E40" s="82">
        <v>0</v>
      </c>
      <c r="F40" s="83">
        <v>0</v>
      </c>
      <c r="G40" s="80">
        <v>0</v>
      </c>
      <c r="H40" s="81">
        <v>0</v>
      </c>
      <c r="I40" s="82">
        <v>0</v>
      </c>
      <c r="J40" s="84">
        <v>0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2:26" x14ac:dyDescent="0.25">
      <c r="B41" s="86" t="s">
        <v>2</v>
      </c>
      <c r="C41" s="80">
        <v>4.7441194012104059E-6</v>
      </c>
      <c r="D41" s="81">
        <v>2.0790525147683215E-4</v>
      </c>
      <c r="E41" s="82">
        <v>0</v>
      </c>
      <c r="F41" s="83">
        <v>0</v>
      </c>
      <c r="G41" s="80">
        <v>0</v>
      </c>
      <c r="H41" s="81">
        <v>0</v>
      </c>
      <c r="I41" s="82">
        <v>0</v>
      </c>
      <c r="J41" s="84">
        <v>0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2:26" x14ac:dyDescent="0.25">
      <c r="B42" s="86" t="s">
        <v>3</v>
      </c>
      <c r="C42" s="80">
        <v>0</v>
      </c>
      <c r="D42" s="81">
        <v>0</v>
      </c>
      <c r="E42" s="82">
        <v>0</v>
      </c>
      <c r="F42" s="83">
        <v>0</v>
      </c>
      <c r="G42" s="80">
        <v>0</v>
      </c>
      <c r="H42" s="81">
        <v>0</v>
      </c>
      <c r="I42" s="82">
        <v>0</v>
      </c>
      <c r="J42" s="84">
        <v>0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2:26" x14ac:dyDescent="0.25">
      <c r="B43" s="86" t="s">
        <v>4</v>
      </c>
      <c r="C43" s="80">
        <v>-6.8173376351944419E-4</v>
      </c>
      <c r="D43" s="81">
        <v>0.13248486224145231</v>
      </c>
      <c r="E43" s="82">
        <v>0</v>
      </c>
      <c r="F43" s="83">
        <v>0</v>
      </c>
      <c r="G43" s="80">
        <v>0</v>
      </c>
      <c r="H43" s="81">
        <v>0</v>
      </c>
      <c r="I43" s="82">
        <v>0</v>
      </c>
      <c r="J43" s="84">
        <v>0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2:26" x14ac:dyDescent="0.25">
      <c r="B44" s="86" t="s">
        <v>5</v>
      </c>
      <c r="C44" s="80">
        <v>-1.4292640985440015E-5</v>
      </c>
      <c r="D44" s="81">
        <v>2.4213374119966655E-3</v>
      </c>
      <c r="E44" s="82">
        <v>0</v>
      </c>
      <c r="F44" s="83">
        <v>0</v>
      </c>
      <c r="G44" s="80">
        <v>0</v>
      </c>
      <c r="H44" s="81">
        <v>0</v>
      </c>
      <c r="I44" s="82">
        <v>0</v>
      </c>
      <c r="J44" s="84">
        <v>0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2:26" x14ac:dyDescent="0.25">
      <c r="B45" s="86" t="s">
        <v>6</v>
      </c>
      <c r="C45" s="80">
        <v>3.085028642682704E-2</v>
      </c>
      <c r="D45" s="81">
        <v>0.36641789837988054</v>
      </c>
      <c r="E45" s="82">
        <v>0</v>
      </c>
      <c r="F45" s="83">
        <v>0</v>
      </c>
      <c r="G45" s="80">
        <v>0</v>
      </c>
      <c r="H45" s="81">
        <v>0</v>
      </c>
      <c r="I45" s="82">
        <v>0</v>
      </c>
      <c r="J45" s="84">
        <v>0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2:26" x14ac:dyDescent="0.25">
      <c r="B46" s="86" t="s">
        <v>61</v>
      </c>
      <c r="C46" s="80">
        <v>-8.6710084303987731E-3</v>
      </c>
      <c r="D46" s="81">
        <v>0.22224303116358826</v>
      </c>
      <c r="E46" s="82">
        <v>0</v>
      </c>
      <c r="F46" s="83">
        <v>0</v>
      </c>
      <c r="G46" s="80">
        <v>0</v>
      </c>
      <c r="H46" s="81">
        <v>0</v>
      </c>
      <c r="I46" s="82">
        <v>0</v>
      </c>
      <c r="J46" s="84">
        <v>0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2:26" x14ac:dyDescent="0.25">
      <c r="B47" s="86" t="s">
        <v>7</v>
      </c>
      <c r="C47" s="80">
        <v>-1.0700104189018298E-3</v>
      </c>
      <c r="D47" s="81">
        <v>5.4632438491620555E-2</v>
      </c>
      <c r="E47" s="82">
        <v>0</v>
      </c>
      <c r="F47" s="83">
        <v>0</v>
      </c>
      <c r="G47" s="80">
        <v>0</v>
      </c>
      <c r="H47" s="81">
        <v>0</v>
      </c>
      <c r="I47" s="82">
        <v>0</v>
      </c>
      <c r="J47" s="84">
        <v>0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2:26" x14ac:dyDescent="0.25">
      <c r="B48" s="86" t="s">
        <v>8</v>
      </c>
      <c r="C48" s="80">
        <v>1.0766021679780987E-3</v>
      </c>
      <c r="D48" s="81">
        <v>3.0375838135659847E-2</v>
      </c>
      <c r="E48" s="82">
        <v>0</v>
      </c>
      <c r="F48" s="83">
        <v>0</v>
      </c>
      <c r="G48" s="80">
        <v>0</v>
      </c>
      <c r="H48" s="81">
        <v>0</v>
      </c>
      <c r="I48" s="82">
        <v>0</v>
      </c>
      <c r="J48" s="84">
        <v>0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2:26" x14ac:dyDescent="0.25">
      <c r="B49" s="86" t="s">
        <v>9</v>
      </c>
      <c r="C49" s="80">
        <v>-1.5267439260908909E-4</v>
      </c>
      <c r="D49" s="81">
        <v>1.859364544011904E-3</v>
      </c>
      <c r="E49" s="82">
        <v>0</v>
      </c>
      <c r="F49" s="83">
        <v>0</v>
      </c>
      <c r="G49" s="80">
        <v>0</v>
      </c>
      <c r="H49" s="81">
        <v>0</v>
      </c>
      <c r="I49" s="82">
        <v>0</v>
      </c>
      <c r="J49" s="84">
        <v>0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2:26" x14ac:dyDescent="0.25">
      <c r="B50" s="86" t="s">
        <v>10</v>
      </c>
      <c r="C50" s="80">
        <v>-3.8114650292131783E-3</v>
      </c>
      <c r="D50" s="81">
        <v>1.6993797282770319E-2</v>
      </c>
      <c r="E50" s="82">
        <v>0</v>
      </c>
      <c r="F50" s="83">
        <v>0</v>
      </c>
      <c r="G50" s="80">
        <v>0</v>
      </c>
      <c r="H50" s="81">
        <v>0</v>
      </c>
      <c r="I50" s="82">
        <v>0</v>
      </c>
      <c r="J50" s="84">
        <v>0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2:26" x14ac:dyDescent="0.25">
      <c r="B51" s="86" t="s">
        <v>11</v>
      </c>
      <c r="C51" s="80">
        <v>-4.3836493443314616E-4</v>
      </c>
      <c r="D51" s="81">
        <v>5.1265904596718074E-4</v>
      </c>
      <c r="E51" s="82">
        <v>0</v>
      </c>
      <c r="F51" s="83">
        <v>0</v>
      </c>
      <c r="G51" s="80">
        <v>0</v>
      </c>
      <c r="H51" s="81">
        <v>0</v>
      </c>
      <c r="I51" s="82">
        <v>0</v>
      </c>
      <c r="J51" s="84">
        <v>0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2:26" x14ac:dyDescent="0.25">
      <c r="B52" s="86" t="s">
        <v>12</v>
      </c>
      <c r="C52" s="80">
        <v>7.5524952205567762E-5</v>
      </c>
      <c r="D52" s="81">
        <v>8.8625465045171804E-3</v>
      </c>
      <c r="E52" s="82">
        <v>0</v>
      </c>
      <c r="F52" s="83">
        <v>0</v>
      </c>
      <c r="G52" s="80">
        <v>0</v>
      </c>
      <c r="H52" s="81">
        <v>0</v>
      </c>
      <c r="I52" s="82">
        <v>0</v>
      </c>
      <c r="J52" s="84">
        <v>0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2:26" x14ac:dyDescent="0.25">
      <c r="B53" s="86" t="s">
        <v>13</v>
      </c>
      <c r="C53" s="80">
        <v>1.5457152460267475E-5</v>
      </c>
      <c r="D53" s="81">
        <v>1.5164363911639958E-2</v>
      </c>
      <c r="E53" s="82">
        <v>0</v>
      </c>
      <c r="F53" s="83">
        <v>0</v>
      </c>
      <c r="G53" s="80">
        <v>0</v>
      </c>
      <c r="H53" s="81">
        <v>0</v>
      </c>
      <c r="I53" s="82">
        <v>0</v>
      </c>
      <c r="J53" s="84">
        <v>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2:26" x14ac:dyDescent="0.25">
      <c r="B54" s="86" t="s">
        <v>14</v>
      </c>
      <c r="C54" s="80">
        <v>1.3773018858380814E-6</v>
      </c>
      <c r="D54" s="81">
        <v>4.1455364076935702E-4</v>
      </c>
      <c r="E54" s="82">
        <v>0</v>
      </c>
      <c r="F54" s="83">
        <v>0</v>
      </c>
      <c r="G54" s="80">
        <v>0</v>
      </c>
      <c r="H54" s="81">
        <v>0</v>
      </c>
      <c r="I54" s="82">
        <v>0</v>
      </c>
      <c r="J54" s="84">
        <v>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2:26" x14ac:dyDescent="0.25">
      <c r="B55" s="86" t="s">
        <v>15</v>
      </c>
      <c r="C55" s="80">
        <v>0</v>
      </c>
      <c r="D55" s="81">
        <v>0</v>
      </c>
      <c r="E55" s="82">
        <v>0</v>
      </c>
      <c r="F55" s="83">
        <v>0</v>
      </c>
      <c r="G55" s="80">
        <v>0</v>
      </c>
      <c r="H55" s="81">
        <v>0</v>
      </c>
      <c r="I55" s="82">
        <v>0</v>
      </c>
      <c r="J55" s="84">
        <v>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2:26" x14ac:dyDescent="0.25">
      <c r="B56" s="87" t="s">
        <v>1404</v>
      </c>
      <c r="C56" s="80">
        <v>-3.6044784982400647E-7</v>
      </c>
      <c r="D56" s="81">
        <v>2.5449968299075249E-4</v>
      </c>
      <c r="E56" s="82">
        <v>0</v>
      </c>
      <c r="F56" s="83">
        <v>0</v>
      </c>
      <c r="G56" s="80">
        <v>0</v>
      </c>
      <c r="H56" s="81">
        <v>0</v>
      </c>
      <c r="I56" s="82">
        <v>0</v>
      </c>
      <c r="J56" s="84">
        <v>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2:26" x14ac:dyDescent="0.25">
      <c r="B57" s="86" t="s">
        <v>16</v>
      </c>
      <c r="C57" s="80">
        <v>0</v>
      </c>
      <c r="D57" s="81">
        <v>0</v>
      </c>
      <c r="E57" s="82">
        <v>0</v>
      </c>
      <c r="F57" s="83">
        <v>0</v>
      </c>
      <c r="G57" s="80">
        <v>0</v>
      </c>
      <c r="H57" s="81">
        <v>0</v>
      </c>
      <c r="I57" s="82">
        <v>0</v>
      </c>
      <c r="J57" s="84">
        <v>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2:26" x14ac:dyDescent="0.25">
      <c r="B58" s="88" t="s">
        <v>24</v>
      </c>
      <c r="C58" s="89">
        <v>1.7500000000000002E-2</v>
      </c>
      <c r="D58" s="90">
        <v>1.0000000000000011</v>
      </c>
      <c r="E58" s="91">
        <v>0</v>
      </c>
      <c r="F58" s="92">
        <v>0</v>
      </c>
      <c r="G58" s="89">
        <v>0</v>
      </c>
      <c r="H58" s="90">
        <v>0</v>
      </c>
      <c r="I58" s="91">
        <v>0</v>
      </c>
      <c r="J58" s="93">
        <v>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2:26" x14ac:dyDescent="0.25">
      <c r="B59" s="94" t="s">
        <v>23</v>
      </c>
      <c r="C59" s="95">
        <v>351990.20380000002</v>
      </c>
      <c r="D59" s="96"/>
      <c r="E59" s="97">
        <v>0</v>
      </c>
      <c r="F59" s="96"/>
      <c r="G59" s="95">
        <v>0</v>
      </c>
      <c r="H59" s="96"/>
      <c r="I59" s="97">
        <v>0</v>
      </c>
      <c r="J59" s="98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2:26" x14ac:dyDescent="0.25">
      <c r="B60" s="99"/>
      <c r="C60" s="100"/>
      <c r="D60" s="100"/>
      <c r="E60" s="100"/>
      <c r="F60" s="100"/>
      <c r="G60" s="100"/>
      <c r="H60" s="100"/>
      <c r="I60" s="100"/>
      <c r="J60" s="10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2:26" x14ac:dyDescent="0.25">
      <c r="B61" s="79" t="s">
        <v>18</v>
      </c>
      <c r="C61" s="102">
        <v>3.0931260736396959E-2</v>
      </c>
      <c r="D61" s="103">
        <v>0.58578290307664316</v>
      </c>
      <c r="E61" s="104">
        <v>0</v>
      </c>
      <c r="F61" s="105">
        <v>0</v>
      </c>
      <c r="G61" s="102">
        <v>0</v>
      </c>
      <c r="H61" s="103">
        <v>0</v>
      </c>
      <c r="I61" s="104">
        <v>0</v>
      </c>
      <c r="J61" s="106"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2:26" x14ac:dyDescent="0.25">
      <c r="B62" s="86" t="s">
        <v>19</v>
      </c>
      <c r="C62" s="80">
        <v>-1.3431260736396958E-2</v>
      </c>
      <c r="D62" s="81">
        <v>0.4142170969233569</v>
      </c>
      <c r="E62" s="82">
        <v>0</v>
      </c>
      <c r="F62" s="83">
        <v>0</v>
      </c>
      <c r="G62" s="80">
        <v>0</v>
      </c>
      <c r="H62" s="81">
        <v>0</v>
      </c>
      <c r="I62" s="82">
        <v>0</v>
      </c>
      <c r="J62" s="84"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2:26" x14ac:dyDescent="0.25">
      <c r="B63" s="88" t="s">
        <v>24</v>
      </c>
      <c r="C63" s="89">
        <v>1.7500000000000002E-2</v>
      </c>
      <c r="D63" s="90">
        <v>1</v>
      </c>
      <c r="E63" s="91">
        <v>0</v>
      </c>
      <c r="F63" s="92">
        <v>0</v>
      </c>
      <c r="G63" s="89">
        <v>0</v>
      </c>
      <c r="H63" s="90">
        <v>0</v>
      </c>
      <c r="I63" s="91">
        <v>0</v>
      </c>
      <c r="J63" s="93">
        <v>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2:26" x14ac:dyDescent="0.25">
      <c r="B64" s="99"/>
      <c r="C64" s="100"/>
      <c r="D64" s="100"/>
      <c r="E64" s="100"/>
      <c r="F64" s="100"/>
      <c r="G64" s="100"/>
      <c r="H64" s="100"/>
      <c r="I64" s="100"/>
      <c r="J64" s="101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2:26" x14ac:dyDescent="0.25">
      <c r="B65" s="79" t="s">
        <v>20</v>
      </c>
      <c r="C65" s="102">
        <v>1.5945144496528174E-2</v>
      </c>
      <c r="D65" s="103">
        <v>0.91884498337580522</v>
      </c>
      <c r="E65" s="104">
        <v>0</v>
      </c>
      <c r="F65" s="105">
        <v>0</v>
      </c>
      <c r="G65" s="102">
        <v>0</v>
      </c>
      <c r="H65" s="103">
        <v>0</v>
      </c>
      <c r="I65" s="104">
        <v>0</v>
      </c>
      <c r="J65" s="106">
        <v>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2:26" x14ac:dyDescent="0.25">
      <c r="B66" s="86" t="s">
        <v>21</v>
      </c>
      <c r="C66" s="80">
        <v>1.5548555034718275E-3</v>
      </c>
      <c r="D66" s="81">
        <v>8.1155016624194706E-2</v>
      </c>
      <c r="E66" s="82">
        <v>0</v>
      </c>
      <c r="F66" s="83">
        <v>0</v>
      </c>
      <c r="G66" s="80">
        <v>0</v>
      </c>
      <c r="H66" s="81">
        <v>0</v>
      </c>
      <c r="I66" s="82">
        <v>0</v>
      </c>
      <c r="J66" s="84">
        <v>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2:26" x14ac:dyDescent="0.25">
      <c r="B67" s="107" t="s">
        <v>24</v>
      </c>
      <c r="C67" s="108">
        <v>1.7500000000000002E-2</v>
      </c>
      <c r="D67" s="109">
        <v>0.99999999999999989</v>
      </c>
      <c r="E67" s="110">
        <v>0</v>
      </c>
      <c r="F67" s="111">
        <v>0</v>
      </c>
      <c r="G67" s="108">
        <v>0</v>
      </c>
      <c r="H67" s="109">
        <v>0</v>
      </c>
      <c r="I67" s="110">
        <v>0</v>
      </c>
      <c r="J67" s="112">
        <v>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70" spans="2:26" x14ac:dyDescent="0.25">
      <c r="B70" s="5"/>
    </row>
    <row r="73" spans="2:26" x14ac:dyDescent="0.25">
      <c r="B73"/>
    </row>
  </sheetData>
  <sheetProtection formatCells="0" formatColumns="0" formatRows="0" autoFilter="0"/>
  <pageMargins left="0" right="0" top="0" bottom="0.55118110236220497" header="0" footer="0.31496062992126"/>
  <pageSetup paperSize="9" scale="46" orientation="landscape"/>
  <headerFooter>
    <oddFooter>&amp;L&amp;Z&amp;F&amp;A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F055-48C7-4175-BCF4-F5090BDE3CD4}">
  <sheetPr codeName="Sheet3"/>
  <dimension ref="A1:AG713"/>
  <sheetViews>
    <sheetView rightToLeft="1" topLeftCell="K1" zoomScale="90" zoomScaleNormal="90" workbookViewId="0">
      <selection activeCell="R15" sqref="R15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 x14ac:dyDescent="0.2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1136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1250</v>
      </c>
      <c r="T2" s="34" t="s">
        <v>1343</v>
      </c>
      <c r="U2" s="34" t="s">
        <v>81</v>
      </c>
      <c r="V2" s="34" t="s">
        <v>83</v>
      </c>
      <c r="W2" s="34" t="s">
        <v>84</v>
      </c>
      <c r="X2" s="34" t="s">
        <v>1251</v>
      </c>
    </row>
    <row r="3" spans="1:33" ht="28.5" x14ac:dyDescent="0.2">
      <c r="A3" s="37">
        <v>7011</v>
      </c>
      <c r="B3" s="38" t="s">
        <v>86</v>
      </c>
      <c r="C3" s="38" t="s">
        <v>1137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1012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914</v>
      </c>
      <c r="P3" s="44" t="s">
        <v>915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1344</v>
      </c>
      <c r="V3" s="46" t="s">
        <v>1353</v>
      </c>
      <c r="W3" s="46">
        <v>512237744</v>
      </c>
      <c r="X3" s="46" t="s">
        <v>1374</v>
      </c>
      <c r="Z3" t="s">
        <v>891</v>
      </c>
      <c r="AB3" s="16" t="str">
        <f>RIGHT(AA4,2)</f>
        <v>26</v>
      </c>
      <c r="AC3" s="16">
        <f>VLOOKUP(הנחיות!B22,AA5:AB9,2,0)</f>
        <v>1</v>
      </c>
    </row>
    <row r="4" spans="1:33" ht="28.5" x14ac:dyDescent="0.2">
      <c r="A4" s="39">
        <v>14011</v>
      </c>
      <c r="B4" s="38" t="s">
        <v>86</v>
      </c>
      <c r="C4" s="40" t="s">
        <v>1138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1013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916</v>
      </c>
      <c r="P4" s="48" t="s">
        <v>915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1345</v>
      </c>
      <c r="V4" s="46" t="s">
        <v>1354</v>
      </c>
      <c r="W4" s="46">
        <v>512065202</v>
      </c>
      <c r="X4" s="46" t="s">
        <v>1374</v>
      </c>
      <c r="Z4" s="18" t="s">
        <v>912</v>
      </c>
      <c r="AA4" s="17">
        <f>הנחיות!B19</f>
        <v>2026</v>
      </c>
      <c r="AE4" t="s">
        <v>901</v>
      </c>
    </row>
    <row r="5" spans="1:33" ht="28.5" x14ac:dyDescent="0.2">
      <c r="A5" s="37">
        <v>17010</v>
      </c>
      <c r="B5" s="38" t="s">
        <v>86</v>
      </c>
      <c r="C5" s="38" t="s">
        <v>1139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1014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917</v>
      </c>
      <c r="P5" s="44" t="s">
        <v>915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1346</v>
      </c>
      <c r="V5" s="46" t="s">
        <v>1355</v>
      </c>
      <c r="W5" s="46">
        <v>512245812</v>
      </c>
      <c r="X5" s="46" t="s">
        <v>1374</v>
      </c>
      <c r="Z5">
        <v>2021</v>
      </c>
      <c r="AA5" s="17" t="s">
        <v>913</v>
      </c>
      <c r="AC5" t="s">
        <v>892</v>
      </c>
      <c r="AE5" t="s">
        <v>911</v>
      </c>
      <c r="AF5" t="s">
        <v>909</v>
      </c>
      <c r="AG5" t="s">
        <v>910</v>
      </c>
    </row>
    <row r="6" spans="1:33" ht="28.5" x14ac:dyDescent="0.2">
      <c r="A6" s="39">
        <v>17011</v>
      </c>
      <c r="B6" s="38" t="s">
        <v>86</v>
      </c>
      <c r="C6" s="40" t="s">
        <v>1140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1015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918</v>
      </c>
      <c r="P6" s="48" t="s">
        <v>915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1347</v>
      </c>
      <c r="V6" s="46" t="s">
        <v>1356</v>
      </c>
      <c r="W6" s="46">
        <v>512244146</v>
      </c>
      <c r="X6" s="46" t="s">
        <v>1374</v>
      </c>
      <c r="Z6">
        <f t="shared" ref="Z6:Z20" si="3">Z5+1</f>
        <v>2022</v>
      </c>
      <c r="AA6" s="19" t="str">
        <f>CONCATENATE($AC$5,RIGHT($AA$4,2))</f>
        <v>31.03.26</v>
      </c>
      <c r="AB6">
        <v>1</v>
      </c>
      <c r="AC6" t="s">
        <v>893</v>
      </c>
      <c r="AE6" t="s">
        <v>897</v>
      </c>
      <c r="AF6" t="s">
        <v>898</v>
      </c>
      <c r="AG6" t="s">
        <v>1246</v>
      </c>
    </row>
    <row r="7" spans="1:33" ht="28.5" x14ac:dyDescent="0.2">
      <c r="A7" s="39">
        <v>18011</v>
      </c>
      <c r="B7" s="38" t="s">
        <v>86</v>
      </c>
      <c r="C7" s="40" t="s">
        <v>1141</v>
      </c>
      <c r="D7" s="40" t="s">
        <v>1134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1016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919</v>
      </c>
      <c r="P7" s="44" t="s">
        <v>915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1348</v>
      </c>
      <c r="V7" s="46" t="s">
        <v>1357</v>
      </c>
      <c r="W7" s="46">
        <v>513026484</v>
      </c>
      <c r="X7" s="46" t="s">
        <v>1374</v>
      </c>
      <c r="Z7">
        <f t="shared" si="3"/>
        <v>2023</v>
      </c>
      <c r="AA7" s="19" t="str">
        <f>CONCATENATE($AC$6,RIGHT($AA$4,2))</f>
        <v>30.06.26</v>
      </c>
      <c r="AB7">
        <v>2</v>
      </c>
      <c r="AC7" t="s">
        <v>894</v>
      </c>
      <c r="AE7" t="s">
        <v>88</v>
      </c>
      <c r="AF7" t="s">
        <v>899</v>
      </c>
      <c r="AG7" t="s">
        <v>1247</v>
      </c>
    </row>
    <row r="8" spans="1:33" ht="28.5" x14ac:dyDescent="0.2">
      <c r="A8" s="37">
        <v>35011</v>
      </c>
      <c r="B8" s="38" t="s">
        <v>86</v>
      </c>
      <c r="C8" s="38" t="s">
        <v>1142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1017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920</v>
      </c>
      <c r="P8" s="48" t="s">
        <v>915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981</v>
      </c>
      <c r="V8" s="46" t="s">
        <v>1358</v>
      </c>
      <c r="W8" s="46">
        <v>520020447</v>
      </c>
      <c r="X8" s="46" t="s">
        <v>1374</v>
      </c>
      <c r="Z8">
        <f t="shared" si="3"/>
        <v>2024</v>
      </c>
      <c r="AA8" s="19" t="str">
        <f>CONCATENATE($AC$7,RIGHT($AA$4,2))</f>
        <v>30.09.26</v>
      </c>
      <c r="AB8">
        <v>3</v>
      </c>
      <c r="AC8" t="s">
        <v>895</v>
      </c>
      <c r="AE8" t="s">
        <v>179</v>
      </c>
      <c r="AF8" t="s">
        <v>900</v>
      </c>
      <c r="AG8" t="s">
        <v>1248</v>
      </c>
    </row>
    <row r="9" spans="1:33" ht="28.5" x14ac:dyDescent="0.2">
      <c r="A9" s="39">
        <v>46011</v>
      </c>
      <c r="B9" s="38" t="s">
        <v>86</v>
      </c>
      <c r="C9" s="40" t="s">
        <v>1143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1018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921</v>
      </c>
      <c r="P9" s="44" t="s">
        <v>915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1349</v>
      </c>
      <c r="V9" s="46" t="s">
        <v>1359</v>
      </c>
      <c r="W9" s="46">
        <v>512267592</v>
      </c>
      <c r="X9" s="46" t="s">
        <v>1374</v>
      </c>
      <c r="Z9">
        <f t="shared" si="3"/>
        <v>2025</v>
      </c>
      <c r="AA9" s="19" t="str">
        <f>CONCATENATE($AC$8,RIGHT($AA$4,2))</f>
        <v>31.12.26</v>
      </c>
      <c r="AB9">
        <v>4</v>
      </c>
      <c r="AE9" t="s">
        <v>1374</v>
      </c>
      <c r="AF9" t="s">
        <v>1375</v>
      </c>
      <c r="AG9" t="s">
        <v>1249</v>
      </c>
    </row>
    <row r="10" spans="1:33" ht="28.5" x14ac:dyDescent="0.2">
      <c r="A10" s="37">
        <v>259010</v>
      </c>
      <c r="B10" s="38" t="s">
        <v>86</v>
      </c>
      <c r="C10" s="38" t="s">
        <v>1144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1019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922</v>
      </c>
      <c r="P10" s="48" t="s">
        <v>915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983</v>
      </c>
      <c r="V10" s="46" t="s">
        <v>1360</v>
      </c>
      <c r="W10" s="46">
        <v>520023094</v>
      </c>
      <c r="X10" s="46" t="s">
        <v>1374</v>
      </c>
      <c r="Z10">
        <f t="shared" si="3"/>
        <v>2026</v>
      </c>
      <c r="AB10">
        <f>AB6</f>
        <v>1</v>
      </c>
    </row>
    <row r="11" spans="1:33" ht="28.5" x14ac:dyDescent="0.2">
      <c r="A11" s="39">
        <v>259011</v>
      </c>
      <c r="B11" s="38" t="s">
        <v>86</v>
      </c>
      <c r="C11" s="40" t="s">
        <v>1145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1020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923</v>
      </c>
      <c r="P11" s="44" t="s">
        <v>915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985</v>
      </c>
      <c r="V11" s="46" t="s">
        <v>1361</v>
      </c>
      <c r="W11" s="46">
        <v>520028812</v>
      </c>
      <c r="X11" s="46" t="s">
        <v>1374</v>
      </c>
      <c r="Z11">
        <f t="shared" si="3"/>
        <v>2027</v>
      </c>
      <c r="AA11" s="19"/>
      <c r="AB11">
        <f t="shared" ref="AB11:AB21" si="4">AB7</f>
        <v>2</v>
      </c>
    </row>
    <row r="12" spans="1:33" ht="28.5" x14ac:dyDescent="0.2">
      <c r="A12" s="39">
        <v>7012</v>
      </c>
      <c r="B12" s="38" t="s">
        <v>86</v>
      </c>
      <c r="C12" s="40" t="s">
        <v>1146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1021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924</v>
      </c>
      <c r="P12" s="48" t="s">
        <v>915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987</v>
      </c>
      <c r="V12" s="46" t="s">
        <v>987</v>
      </c>
      <c r="W12" s="46">
        <v>520022963</v>
      </c>
      <c r="X12" s="46" t="s">
        <v>1374</v>
      </c>
      <c r="Z12">
        <f t="shared" si="3"/>
        <v>2028</v>
      </c>
      <c r="AA12" s="19"/>
      <c r="AB12">
        <f t="shared" si="4"/>
        <v>3</v>
      </c>
    </row>
    <row r="13" spans="1:33" ht="28.5" x14ac:dyDescent="0.2">
      <c r="A13" s="37">
        <v>14012</v>
      </c>
      <c r="B13" s="38" t="s">
        <v>86</v>
      </c>
      <c r="C13" s="38" t="s">
        <v>1147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1022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925</v>
      </c>
      <c r="P13" s="44" t="s">
        <v>915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989</v>
      </c>
      <c r="V13" s="46" t="s">
        <v>1362</v>
      </c>
      <c r="W13" s="46">
        <v>520022518</v>
      </c>
      <c r="X13" s="46" t="s">
        <v>1374</v>
      </c>
      <c r="Z13">
        <f t="shared" si="3"/>
        <v>2029</v>
      </c>
      <c r="AA13" s="19"/>
      <c r="AB13">
        <f t="shared" si="4"/>
        <v>4</v>
      </c>
    </row>
    <row r="14" spans="1:33" ht="28.5" x14ac:dyDescent="0.2">
      <c r="A14" s="39">
        <v>17012</v>
      </c>
      <c r="B14" s="38" t="s">
        <v>86</v>
      </c>
      <c r="C14" s="40" t="s">
        <v>1148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1023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926</v>
      </c>
      <c r="P14" s="48" t="s">
        <v>915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990</v>
      </c>
      <c r="V14" s="46" t="s">
        <v>1363</v>
      </c>
      <c r="W14" s="46">
        <v>520020504</v>
      </c>
      <c r="X14" s="46" t="s">
        <v>1374</v>
      </c>
      <c r="Z14">
        <f t="shared" si="3"/>
        <v>2030</v>
      </c>
      <c r="AA14" s="19"/>
      <c r="AB14">
        <f t="shared" si="4"/>
        <v>1</v>
      </c>
    </row>
    <row r="15" spans="1:33" ht="28.5" x14ac:dyDescent="0.2">
      <c r="A15" s="37">
        <v>18012</v>
      </c>
      <c r="B15" s="38" t="s">
        <v>86</v>
      </c>
      <c r="C15" s="38" t="s">
        <v>1149</v>
      </c>
      <c r="D15" s="38" t="s">
        <v>1134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1024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927</v>
      </c>
      <c r="P15" s="44" t="s">
        <v>915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992</v>
      </c>
      <c r="V15" s="46" t="s">
        <v>1349</v>
      </c>
      <c r="W15" s="46">
        <v>512267592</v>
      </c>
      <c r="X15" s="46" t="s">
        <v>1374</v>
      </c>
      <c r="Z15">
        <f t="shared" si="3"/>
        <v>2031</v>
      </c>
      <c r="AA15" s="19"/>
      <c r="AB15">
        <f t="shared" si="4"/>
        <v>2</v>
      </c>
    </row>
    <row r="16" spans="1:33" ht="28.5" x14ac:dyDescent="0.2">
      <c r="A16" s="39">
        <v>35012</v>
      </c>
      <c r="B16" s="38" t="s">
        <v>86</v>
      </c>
      <c r="C16" s="40" t="s">
        <v>1150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1025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928</v>
      </c>
      <c r="P16" s="48" t="s">
        <v>915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993</v>
      </c>
      <c r="V16" s="46" t="s">
        <v>1364</v>
      </c>
      <c r="W16" s="46">
        <v>511789190</v>
      </c>
      <c r="X16" s="46" t="s">
        <v>1374</v>
      </c>
      <c r="Z16">
        <f t="shared" si="3"/>
        <v>2032</v>
      </c>
      <c r="AA16" s="19"/>
      <c r="AB16">
        <f t="shared" si="4"/>
        <v>3</v>
      </c>
    </row>
    <row r="17" spans="1:28" ht="28.5" x14ac:dyDescent="0.2">
      <c r="A17" s="37">
        <v>46012</v>
      </c>
      <c r="B17" s="38" t="s">
        <v>86</v>
      </c>
      <c r="C17" s="38" t="s">
        <v>1151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1026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929</v>
      </c>
      <c r="P17" s="44" t="s">
        <v>915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995</v>
      </c>
      <c r="V17" s="46" t="s">
        <v>1365</v>
      </c>
      <c r="W17" s="46">
        <v>570007476</v>
      </c>
      <c r="X17" s="46" t="s">
        <v>1374</v>
      </c>
      <c r="Z17">
        <f t="shared" si="3"/>
        <v>2033</v>
      </c>
      <c r="AA17" s="19"/>
      <c r="AB17">
        <f t="shared" si="4"/>
        <v>4</v>
      </c>
    </row>
    <row r="18" spans="1:28" ht="28.5" x14ac:dyDescent="0.2">
      <c r="A18" s="39">
        <v>259012</v>
      </c>
      <c r="B18" s="38" t="s">
        <v>86</v>
      </c>
      <c r="C18" s="40" t="s">
        <v>1152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1027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924</v>
      </c>
      <c r="P18" s="48" t="s">
        <v>915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996</v>
      </c>
      <c r="V18" s="46" t="s">
        <v>1366</v>
      </c>
      <c r="W18" s="46">
        <v>570009852</v>
      </c>
      <c r="X18" s="46" t="s">
        <v>1374</v>
      </c>
      <c r="Z18">
        <f t="shared" si="3"/>
        <v>2034</v>
      </c>
      <c r="AA18" s="19"/>
      <c r="AB18">
        <f t="shared" si="4"/>
        <v>1</v>
      </c>
    </row>
    <row r="19" spans="1:28" ht="28.5" x14ac:dyDescent="0.2">
      <c r="A19" s="37">
        <v>18013</v>
      </c>
      <c r="B19" s="38" t="s">
        <v>86</v>
      </c>
      <c r="C19" s="38" t="s">
        <v>1192</v>
      </c>
      <c r="D19" s="38" t="s">
        <v>1134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1028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930</v>
      </c>
      <c r="P19" s="44" t="s">
        <v>915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997</v>
      </c>
      <c r="V19" s="46" t="s">
        <v>1367</v>
      </c>
      <c r="W19" s="46">
        <v>520019688</v>
      </c>
      <c r="X19" s="46" t="s">
        <v>1374</v>
      </c>
      <c r="Z19">
        <f t="shared" si="3"/>
        <v>2035</v>
      </c>
      <c r="AA19" s="19"/>
      <c r="AB19">
        <f t="shared" si="4"/>
        <v>2</v>
      </c>
    </row>
    <row r="20" spans="1:28" ht="28.5" x14ac:dyDescent="0.2">
      <c r="A20" s="39">
        <v>46013</v>
      </c>
      <c r="B20" s="38" t="s">
        <v>86</v>
      </c>
      <c r="C20" s="40" t="s">
        <v>1193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1029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931</v>
      </c>
      <c r="P20" s="48" t="s">
        <v>915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998</v>
      </c>
      <c r="V20" s="46" t="s">
        <v>1357</v>
      </c>
      <c r="W20" s="46">
        <v>513026484</v>
      </c>
      <c r="X20" s="46" t="s">
        <v>1374</v>
      </c>
      <c r="Z20">
        <f t="shared" si="3"/>
        <v>2036</v>
      </c>
      <c r="AA20" s="19"/>
      <c r="AB20">
        <f t="shared" si="4"/>
        <v>3</v>
      </c>
    </row>
    <row r="21" spans="1:28" ht="28.5" x14ac:dyDescent="0.2">
      <c r="A21" s="39">
        <v>259013</v>
      </c>
      <c r="B21" s="38" t="s">
        <v>86</v>
      </c>
      <c r="C21" s="40" t="s">
        <v>1194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1030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932</v>
      </c>
      <c r="P21" s="48" t="s">
        <v>915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1000</v>
      </c>
      <c r="V21" s="46" t="s">
        <v>1000</v>
      </c>
      <c r="W21" s="46">
        <v>520022351</v>
      </c>
      <c r="X21" s="46" t="s">
        <v>1374</v>
      </c>
      <c r="AA21" s="19"/>
      <c r="AB21">
        <f t="shared" si="4"/>
        <v>4</v>
      </c>
    </row>
    <row r="22" spans="1:28" ht="28.5" x14ac:dyDescent="0.2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1031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933</v>
      </c>
      <c r="P22" s="44" t="s">
        <v>915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1002</v>
      </c>
      <c r="V22" s="46" t="s">
        <v>1357</v>
      </c>
      <c r="W22" s="46">
        <v>513026484</v>
      </c>
      <c r="X22" s="46" t="s">
        <v>1374</v>
      </c>
    </row>
    <row r="23" spans="1:28" ht="28.5" x14ac:dyDescent="0.2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1032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934</v>
      </c>
      <c r="P23" s="44" t="s">
        <v>935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1003</v>
      </c>
      <c r="V23" s="46" t="s">
        <v>1368</v>
      </c>
      <c r="W23" s="46">
        <v>570005850</v>
      </c>
      <c r="X23" s="46" t="s">
        <v>1374</v>
      </c>
    </row>
    <row r="24" spans="1:28" ht="28.5" x14ac:dyDescent="0.2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1033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936</v>
      </c>
      <c r="P24" s="48" t="s">
        <v>935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1004</v>
      </c>
      <c r="V24" s="46" t="s">
        <v>1357</v>
      </c>
      <c r="W24" s="46">
        <v>513026484</v>
      </c>
      <c r="X24" s="46" t="s">
        <v>1374</v>
      </c>
    </row>
    <row r="25" spans="1:28" ht="28.5" x14ac:dyDescent="0.2">
      <c r="A25" s="39">
        <v>11341</v>
      </c>
      <c r="B25" s="38" t="s">
        <v>86</v>
      </c>
      <c r="C25" s="40" t="s">
        <v>1153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1034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937</v>
      </c>
      <c r="P25" s="44" t="s">
        <v>935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1005</v>
      </c>
      <c r="V25" s="46" t="s">
        <v>1369</v>
      </c>
      <c r="W25" s="46">
        <v>512237744</v>
      </c>
      <c r="X25" s="46" t="s">
        <v>1374</v>
      </c>
    </row>
    <row r="26" spans="1:28" ht="28.5" x14ac:dyDescent="0.2">
      <c r="A26" s="39">
        <v>11348</v>
      </c>
      <c r="B26" s="38" t="s">
        <v>86</v>
      </c>
      <c r="C26" s="40" t="s">
        <v>1154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1035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938</v>
      </c>
      <c r="P26" s="48" t="s">
        <v>935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1006</v>
      </c>
      <c r="V26" s="46" t="s">
        <v>1370</v>
      </c>
      <c r="W26" s="46">
        <v>511423048</v>
      </c>
      <c r="X26" s="46" t="s">
        <v>1374</v>
      </c>
    </row>
    <row r="27" spans="1:28" ht="28.5" x14ac:dyDescent="0.2">
      <c r="A27" s="39">
        <v>11349</v>
      </c>
      <c r="B27" s="38" t="s">
        <v>86</v>
      </c>
      <c r="C27" s="40" t="s">
        <v>1155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1036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939</v>
      </c>
      <c r="P27" s="44" t="s">
        <v>935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1350</v>
      </c>
      <c r="V27" s="46" t="s">
        <v>1371</v>
      </c>
      <c r="W27" s="46">
        <v>513173393</v>
      </c>
      <c r="X27" s="46" t="s">
        <v>1374</v>
      </c>
    </row>
    <row r="28" spans="1:28" ht="28.5" x14ac:dyDescent="0.2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1037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940</v>
      </c>
      <c r="P28" s="48" t="s">
        <v>935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1351</v>
      </c>
      <c r="V28" s="46" t="s">
        <v>1372</v>
      </c>
      <c r="W28" s="46">
        <v>514956465</v>
      </c>
      <c r="X28" s="46" t="s">
        <v>1374</v>
      </c>
    </row>
    <row r="29" spans="1:28" ht="28.5" x14ac:dyDescent="0.2">
      <c r="A29" s="39">
        <v>11350</v>
      </c>
      <c r="B29" s="38" t="s">
        <v>86</v>
      </c>
      <c r="C29" s="40" t="s">
        <v>1156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1038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941</v>
      </c>
      <c r="P29" s="44" t="s">
        <v>935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1352</v>
      </c>
      <c r="V29" s="46" t="s">
        <v>1373</v>
      </c>
      <c r="W29" s="46">
        <v>513621110</v>
      </c>
      <c r="X29" s="46" t="s">
        <v>1374</v>
      </c>
    </row>
    <row r="30" spans="1:28" ht="28.5" x14ac:dyDescent="0.2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1039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942</v>
      </c>
      <c r="P30" s="44" t="s">
        <v>935</v>
      </c>
      <c r="Q30" s="44">
        <v>514956465</v>
      </c>
      <c r="R30" s="49" t="s">
        <v>179</v>
      </c>
    </row>
    <row r="31" spans="1:28" ht="28.5" x14ac:dyDescent="0.2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1040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943</v>
      </c>
      <c r="P31" s="48" t="s">
        <v>935</v>
      </c>
      <c r="Q31" s="48">
        <v>514956465</v>
      </c>
      <c r="R31" s="50" t="s">
        <v>179</v>
      </c>
    </row>
    <row r="32" spans="1:28" ht="28.5" x14ac:dyDescent="0.2">
      <c r="A32" s="39">
        <v>1</v>
      </c>
      <c r="B32" s="38" t="s">
        <v>86</v>
      </c>
      <c r="C32" s="40" t="s">
        <v>1157</v>
      </c>
      <c r="D32" s="40" t="s">
        <v>1135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1041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944</v>
      </c>
      <c r="P32" s="48" t="s">
        <v>935</v>
      </c>
      <c r="Q32" s="48">
        <v>514956465</v>
      </c>
      <c r="R32" s="50" t="s">
        <v>179</v>
      </c>
    </row>
    <row r="33" spans="1:18" ht="28.5" x14ac:dyDescent="0.2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945</v>
      </c>
      <c r="P33" s="44" t="s">
        <v>935</v>
      </c>
      <c r="Q33" s="44">
        <v>514956465</v>
      </c>
      <c r="R33" s="49" t="s">
        <v>179</v>
      </c>
    </row>
    <row r="34" spans="1:18" ht="28.5" x14ac:dyDescent="0.2">
      <c r="A34" s="39">
        <v>6</v>
      </c>
      <c r="B34" s="38" t="s">
        <v>86</v>
      </c>
      <c r="C34" s="40" t="s">
        <v>1158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946</v>
      </c>
      <c r="P34" s="48" t="s">
        <v>935</v>
      </c>
      <c r="Q34" s="48">
        <v>514956465</v>
      </c>
      <c r="R34" s="50" t="s">
        <v>179</v>
      </c>
    </row>
    <row r="35" spans="1:18" ht="28.5" x14ac:dyDescent="0.2">
      <c r="A35" s="39">
        <v>42</v>
      </c>
      <c r="B35" s="38" t="s">
        <v>86</v>
      </c>
      <c r="C35" s="40" t="s">
        <v>1159</v>
      </c>
      <c r="D35" s="40" t="s">
        <v>1134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947</v>
      </c>
      <c r="P35" s="44" t="s">
        <v>935</v>
      </c>
      <c r="Q35" s="44">
        <v>514956465</v>
      </c>
      <c r="R35" s="49" t="s">
        <v>179</v>
      </c>
    </row>
    <row r="36" spans="1:18" ht="28.5" x14ac:dyDescent="0.2">
      <c r="A36" s="39">
        <v>47</v>
      </c>
      <c r="B36" s="38" t="s">
        <v>86</v>
      </c>
      <c r="C36" s="40" t="s">
        <v>1160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948</v>
      </c>
      <c r="P36" s="48" t="s">
        <v>935</v>
      </c>
      <c r="Q36" s="48">
        <v>514956465</v>
      </c>
      <c r="R36" s="50" t="s">
        <v>179</v>
      </c>
    </row>
    <row r="37" spans="1:18" ht="28.5" x14ac:dyDescent="0.2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949</v>
      </c>
      <c r="P37" s="48" t="s">
        <v>935</v>
      </c>
      <c r="Q37" s="48">
        <v>514956465</v>
      </c>
      <c r="R37" s="50" t="s">
        <v>179</v>
      </c>
    </row>
    <row r="38" spans="1:18" ht="28.5" x14ac:dyDescent="0.2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915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950</v>
      </c>
      <c r="P38" s="44" t="s">
        <v>935</v>
      </c>
      <c r="Q38" s="44">
        <v>514956465</v>
      </c>
      <c r="R38" s="49" t="s">
        <v>179</v>
      </c>
    </row>
    <row r="39" spans="1:18" ht="28.5" x14ac:dyDescent="0.2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915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951</v>
      </c>
      <c r="P39" s="48" t="s">
        <v>935</v>
      </c>
      <c r="Q39" s="48">
        <v>514956465</v>
      </c>
      <c r="R39" s="50" t="s">
        <v>179</v>
      </c>
    </row>
    <row r="40" spans="1:18" ht="28.5" x14ac:dyDescent="0.2">
      <c r="A40" s="39">
        <v>74</v>
      </c>
      <c r="B40" s="38" t="s">
        <v>86</v>
      </c>
      <c r="C40" s="40" t="s">
        <v>1161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915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952</v>
      </c>
      <c r="P40" s="44" t="s">
        <v>935</v>
      </c>
      <c r="Q40" s="44">
        <v>514956465</v>
      </c>
      <c r="R40" s="49" t="s">
        <v>179</v>
      </c>
    </row>
    <row r="41" spans="1:18" ht="28.5" x14ac:dyDescent="0.2">
      <c r="A41" s="39">
        <v>89</v>
      </c>
      <c r="B41" s="38" t="s">
        <v>86</v>
      </c>
      <c r="C41" s="40" t="s">
        <v>1162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915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 x14ac:dyDescent="0.2">
      <c r="A42" s="39">
        <v>90</v>
      </c>
      <c r="B42" s="38" t="s">
        <v>86</v>
      </c>
      <c r="C42" s="40" t="s">
        <v>1163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1042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 x14ac:dyDescent="0.2">
      <c r="A43" s="39">
        <v>91</v>
      </c>
      <c r="B43" s="38" t="s">
        <v>86</v>
      </c>
      <c r="C43" s="40" t="s">
        <v>1164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1043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 x14ac:dyDescent="0.2">
      <c r="A44" s="39">
        <v>98</v>
      </c>
      <c r="B44" s="38" t="s">
        <v>86</v>
      </c>
      <c r="C44" s="40" t="s">
        <v>1165</v>
      </c>
      <c r="D44" s="40" t="s">
        <v>1135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1044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953</v>
      </c>
      <c r="P44" s="48" t="s">
        <v>106</v>
      </c>
      <c r="Q44" s="48">
        <v>513173393</v>
      </c>
      <c r="R44" s="50" t="s">
        <v>179</v>
      </c>
    </row>
    <row r="45" spans="1:18" ht="28.5" x14ac:dyDescent="0.2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 x14ac:dyDescent="0.2">
      <c r="A46" s="39">
        <v>104</v>
      </c>
      <c r="B46" s="38" t="s">
        <v>86</v>
      </c>
      <c r="C46" s="40" t="s">
        <v>1166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 x14ac:dyDescent="0.2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 x14ac:dyDescent="0.2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 x14ac:dyDescent="0.2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 x14ac:dyDescent="0.2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 x14ac:dyDescent="0.2">
      <c r="A51" s="39">
        <v>180</v>
      </c>
      <c r="B51" s="38" t="s">
        <v>86</v>
      </c>
      <c r="C51" s="40" t="s">
        <v>1167</v>
      </c>
      <c r="D51" s="40" t="s">
        <v>1134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 x14ac:dyDescent="0.2">
      <c r="A52" s="39">
        <v>181</v>
      </c>
      <c r="B52" s="38" t="s">
        <v>86</v>
      </c>
      <c r="C52" s="40" t="s">
        <v>1168</v>
      </c>
      <c r="D52" s="40" t="s">
        <v>1134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 x14ac:dyDescent="0.2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 x14ac:dyDescent="0.2">
      <c r="A54" s="39">
        <v>8659</v>
      </c>
      <c r="B54" s="38" t="s">
        <v>86</v>
      </c>
      <c r="C54" s="40" t="s">
        <v>1169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 x14ac:dyDescent="0.2">
      <c r="A55" s="39">
        <v>9300</v>
      </c>
      <c r="B55" s="38" t="s">
        <v>86</v>
      </c>
      <c r="C55" s="40" t="s">
        <v>1170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 x14ac:dyDescent="0.2">
      <c r="A56" s="39">
        <v>9456</v>
      </c>
      <c r="B56" s="38" t="s">
        <v>86</v>
      </c>
      <c r="C56" s="40" t="s">
        <v>1171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954</v>
      </c>
      <c r="P56" s="44" t="s">
        <v>106</v>
      </c>
      <c r="Q56" s="44">
        <v>513173393</v>
      </c>
      <c r="R56" s="49" t="s">
        <v>179</v>
      </c>
    </row>
    <row r="57" spans="1:18" ht="28.5" x14ac:dyDescent="0.2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1045</v>
      </c>
      <c r="J57" s="35" t="s">
        <v>955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955</v>
      </c>
      <c r="Q57" s="48">
        <v>513026484</v>
      </c>
      <c r="R57" s="50" t="s">
        <v>179</v>
      </c>
    </row>
    <row r="58" spans="1:18" ht="28.5" x14ac:dyDescent="0.2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1046</v>
      </c>
      <c r="J58" s="35" t="s">
        <v>955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955</v>
      </c>
      <c r="Q58" s="44">
        <v>513026484</v>
      </c>
      <c r="R58" s="49" t="s">
        <v>179</v>
      </c>
    </row>
    <row r="59" spans="1:18" ht="28.5" x14ac:dyDescent="0.2">
      <c r="A59" s="39">
        <v>9585</v>
      </c>
      <c r="B59" s="38" t="s">
        <v>86</v>
      </c>
      <c r="C59" s="40" t="s">
        <v>1172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1047</v>
      </c>
      <c r="J59" s="35" t="s">
        <v>955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955</v>
      </c>
      <c r="Q59" s="44">
        <v>513026484</v>
      </c>
      <c r="R59" s="49" t="s">
        <v>179</v>
      </c>
    </row>
    <row r="60" spans="1:18" ht="28.5" x14ac:dyDescent="0.2">
      <c r="A60" s="39">
        <v>9588</v>
      </c>
      <c r="B60" s="38" t="s">
        <v>86</v>
      </c>
      <c r="C60" s="40" t="s">
        <v>1173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1048</v>
      </c>
      <c r="J60" s="35" t="s">
        <v>955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955</v>
      </c>
      <c r="Q60" s="48">
        <v>513026484</v>
      </c>
      <c r="R60" s="50" t="s">
        <v>179</v>
      </c>
    </row>
    <row r="61" spans="1:18" ht="28.5" x14ac:dyDescent="0.2">
      <c r="A61" s="39">
        <v>9589</v>
      </c>
      <c r="B61" s="38" t="s">
        <v>86</v>
      </c>
      <c r="C61" s="40" t="s">
        <v>1174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1049</v>
      </c>
      <c r="J61" s="35" t="s">
        <v>955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955</v>
      </c>
      <c r="Q61" s="48">
        <v>513026484</v>
      </c>
      <c r="R61" s="50" t="s">
        <v>179</v>
      </c>
    </row>
    <row r="62" spans="1:18" ht="28.5" x14ac:dyDescent="0.2">
      <c r="A62" s="39">
        <v>9721</v>
      </c>
      <c r="B62" s="38" t="s">
        <v>86</v>
      </c>
      <c r="C62" s="40" t="s">
        <v>1175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955</v>
      </c>
      <c r="Q62" s="44">
        <v>513026484</v>
      </c>
      <c r="R62" s="49" t="s">
        <v>179</v>
      </c>
    </row>
    <row r="63" spans="1:18" ht="28.5" x14ac:dyDescent="0.2">
      <c r="A63" s="39">
        <v>12881</v>
      </c>
      <c r="B63" s="38" t="s">
        <v>86</v>
      </c>
      <c r="C63" s="40" t="s">
        <v>1176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955</v>
      </c>
      <c r="Q63" s="44">
        <v>513026484</v>
      </c>
      <c r="R63" s="49" t="s">
        <v>179</v>
      </c>
    </row>
    <row r="64" spans="1:18" ht="28.5" x14ac:dyDescent="0.2">
      <c r="A64" s="39">
        <v>12936</v>
      </c>
      <c r="B64" s="38" t="s">
        <v>86</v>
      </c>
      <c r="C64" s="40" t="s">
        <v>1177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955</v>
      </c>
      <c r="Q64" s="48">
        <v>513026484</v>
      </c>
      <c r="R64" s="50" t="s">
        <v>179</v>
      </c>
    </row>
    <row r="65" spans="1:18" ht="28.5" x14ac:dyDescent="0.2">
      <c r="A65" s="39">
        <v>13029</v>
      </c>
      <c r="B65" s="38" t="s">
        <v>86</v>
      </c>
      <c r="C65" s="40" t="s">
        <v>1178</v>
      </c>
      <c r="D65" s="40" t="s">
        <v>1134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955</v>
      </c>
      <c r="Q65" s="44">
        <v>513026484</v>
      </c>
      <c r="R65" s="49" t="s">
        <v>179</v>
      </c>
    </row>
    <row r="66" spans="1:18" ht="28.5" x14ac:dyDescent="0.2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956</v>
      </c>
      <c r="P66" s="48" t="s">
        <v>181</v>
      </c>
      <c r="Q66" s="48">
        <v>512244146</v>
      </c>
      <c r="R66" s="50" t="s">
        <v>179</v>
      </c>
    </row>
    <row r="67" spans="1:18" ht="28.5" x14ac:dyDescent="0.2">
      <c r="A67" s="39">
        <v>184</v>
      </c>
      <c r="B67" s="38" t="s">
        <v>86</v>
      </c>
      <c r="C67" s="40" t="s">
        <v>1179</v>
      </c>
      <c r="D67" s="40" t="s">
        <v>1134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 x14ac:dyDescent="0.2">
      <c r="A68" s="39">
        <v>205</v>
      </c>
      <c r="B68" s="38" t="s">
        <v>86</v>
      </c>
      <c r="C68" s="40" t="s">
        <v>1180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 x14ac:dyDescent="0.2">
      <c r="A69" s="39">
        <v>2251</v>
      </c>
      <c r="B69" s="38" t="s">
        <v>86</v>
      </c>
      <c r="C69" s="40" t="s">
        <v>1181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915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 x14ac:dyDescent="0.2">
      <c r="A70" s="39">
        <v>9586</v>
      </c>
      <c r="B70" s="38" t="s">
        <v>86</v>
      </c>
      <c r="C70" s="40" t="s">
        <v>1182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915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 x14ac:dyDescent="0.2">
      <c r="A71" s="39">
        <v>9591</v>
      </c>
      <c r="B71" s="38" t="s">
        <v>86</v>
      </c>
      <c r="C71" s="40" t="s">
        <v>1183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915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957</v>
      </c>
      <c r="P71" s="44" t="s">
        <v>181</v>
      </c>
      <c r="Q71" s="44">
        <v>512244146</v>
      </c>
      <c r="R71" s="49" t="s">
        <v>179</v>
      </c>
    </row>
    <row r="72" spans="1:18" ht="28.5" x14ac:dyDescent="0.2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915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958</v>
      </c>
      <c r="P72" s="48" t="s">
        <v>181</v>
      </c>
      <c r="Q72" s="48">
        <v>512244146</v>
      </c>
      <c r="R72" s="50" t="s">
        <v>179</v>
      </c>
    </row>
    <row r="73" spans="1:18" ht="28.5" x14ac:dyDescent="0.2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915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959</v>
      </c>
      <c r="P73" s="44" t="s">
        <v>181</v>
      </c>
      <c r="Q73" s="44">
        <v>512244146</v>
      </c>
      <c r="R73" s="49" t="s">
        <v>179</v>
      </c>
    </row>
    <row r="74" spans="1:18" ht="28.5" x14ac:dyDescent="0.2">
      <c r="A74" s="39">
        <v>62</v>
      </c>
      <c r="B74" s="38" t="s">
        <v>86</v>
      </c>
      <c r="C74" s="40" t="s">
        <v>1184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 x14ac:dyDescent="0.2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1050</v>
      </c>
      <c r="J75" s="35" t="s">
        <v>955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 x14ac:dyDescent="0.2">
      <c r="A76" s="39">
        <v>99</v>
      </c>
      <c r="B76" s="38" t="s">
        <v>86</v>
      </c>
      <c r="C76" s="40" t="s">
        <v>1185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 x14ac:dyDescent="0.2">
      <c r="A77" s="39">
        <v>108</v>
      </c>
      <c r="B77" s="38" t="s">
        <v>86</v>
      </c>
      <c r="C77" s="40" t="s">
        <v>838</v>
      </c>
      <c r="D77" s="40" t="s">
        <v>1135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 x14ac:dyDescent="0.2">
      <c r="A78" s="39">
        <v>116</v>
      </c>
      <c r="B78" s="38" t="s">
        <v>86</v>
      </c>
      <c r="C78" s="40" t="s">
        <v>1186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 x14ac:dyDescent="0.2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 x14ac:dyDescent="0.2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1051</v>
      </c>
      <c r="J80" s="35" t="s">
        <v>955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 x14ac:dyDescent="0.2">
      <c r="A81" s="39">
        <v>8834</v>
      </c>
      <c r="B81" s="38" t="s">
        <v>86</v>
      </c>
      <c r="C81" s="40" t="s">
        <v>1187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 x14ac:dyDescent="0.2">
      <c r="A82" s="39">
        <v>9302</v>
      </c>
      <c r="B82" s="38" t="s">
        <v>86</v>
      </c>
      <c r="C82" s="40" t="s">
        <v>1188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 x14ac:dyDescent="0.2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935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960</v>
      </c>
      <c r="P83" s="44" t="s">
        <v>111</v>
      </c>
      <c r="Q83" s="44">
        <v>512245812</v>
      </c>
      <c r="R83" s="49" t="s">
        <v>179</v>
      </c>
    </row>
    <row r="84" spans="1:18" ht="28.5" x14ac:dyDescent="0.2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935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 x14ac:dyDescent="0.2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935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 x14ac:dyDescent="0.2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935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 x14ac:dyDescent="0.2">
      <c r="A87" s="39">
        <v>9719</v>
      </c>
      <c r="B87" s="38" t="s">
        <v>86</v>
      </c>
      <c r="C87" s="40" t="s">
        <v>1189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935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 x14ac:dyDescent="0.2">
      <c r="A88" s="39">
        <v>12092</v>
      </c>
      <c r="B88" s="38" t="s">
        <v>86</v>
      </c>
      <c r="C88" s="40" t="s">
        <v>1190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935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 x14ac:dyDescent="0.2">
      <c r="A89" s="39">
        <v>12937</v>
      </c>
      <c r="B89" s="38" t="s">
        <v>86</v>
      </c>
      <c r="C89" s="40" t="s">
        <v>1191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935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 x14ac:dyDescent="0.2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935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 x14ac:dyDescent="0.2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935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 x14ac:dyDescent="0.2">
      <c r="A92" s="39">
        <v>18013</v>
      </c>
      <c r="B92" s="38" t="s">
        <v>86</v>
      </c>
      <c r="C92" s="40" t="s">
        <v>1192</v>
      </c>
      <c r="D92" s="40" t="s">
        <v>1134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935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 x14ac:dyDescent="0.2">
      <c r="A93" s="39">
        <v>46013</v>
      </c>
      <c r="B93" s="38" t="s">
        <v>86</v>
      </c>
      <c r="C93" s="40" t="s">
        <v>1193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935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 x14ac:dyDescent="0.2">
      <c r="A94" s="39">
        <v>259013</v>
      </c>
      <c r="B94" s="38" t="s">
        <v>86</v>
      </c>
      <c r="C94" s="40" t="s">
        <v>1194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935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 x14ac:dyDescent="0.2">
      <c r="A95" s="39">
        <v>163</v>
      </c>
      <c r="B95" s="38" t="s">
        <v>86</v>
      </c>
      <c r="C95" s="40" t="s">
        <v>1195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935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 x14ac:dyDescent="0.2">
      <c r="A96" s="39">
        <v>8660</v>
      </c>
      <c r="B96" s="38" t="s">
        <v>86</v>
      </c>
      <c r="C96" s="40" t="s">
        <v>1196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935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 x14ac:dyDescent="0.2">
      <c r="A97" s="39">
        <v>8572</v>
      </c>
      <c r="B97" s="38" t="s">
        <v>86</v>
      </c>
      <c r="C97" s="40" t="s">
        <v>1197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935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 x14ac:dyDescent="0.2">
      <c r="A98" s="39">
        <v>13346</v>
      </c>
      <c r="B98" s="38" t="s">
        <v>86</v>
      </c>
      <c r="C98" s="40" t="s">
        <v>1198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935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 x14ac:dyDescent="0.2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935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 x14ac:dyDescent="0.2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935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961</v>
      </c>
      <c r="P100" s="48" t="s">
        <v>131</v>
      </c>
      <c r="Q100" s="48">
        <v>512267592</v>
      </c>
      <c r="R100" s="50" t="s">
        <v>179</v>
      </c>
    </row>
    <row r="101" spans="1:18" ht="28.5" x14ac:dyDescent="0.2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935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962</v>
      </c>
      <c r="P101" s="44" t="s">
        <v>131</v>
      </c>
      <c r="Q101" s="44">
        <v>512267592</v>
      </c>
      <c r="R101" s="49" t="s">
        <v>179</v>
      </c>
    </row>
    <row r="102" spans="1:18" ht="28.5" x14ac:dyDescent="0.2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935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 x14ac:dyDescent="0.2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935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 x14ac:dyDescent="0.2">
      <c r="A104" s="39">
        <v>13625</v>
      </c>
      <c r="B104" s="38" t="s">
        <v>86</v>
      </c>
      <c r="C104" s="40" t="s">
        <v>1199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935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 x14ac:dyDescent="0.2">
      <c r="A105" s="39">
        <v>471</v>
      </c>
      <c r="B105" s="38" t="s">
        <v>86</v>
      </c>
      <c r="C105" s="40" t="s">
        <v>1200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935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 x14ac:dyDescent="0.2">
      <c r="A106" s="39">
        <v>9536</v>
      </c>
      <c r="B106" s="38" t="s">
        <v>86</v>
      </c>
      <c r="C106" s="40" t="s">
        <v>1201</v>
      </c>
      <c r="D106" s="40" t="s">
        <v>1134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935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 x14ac:dyDescent="0.2">
      <c r="A107" s="39">
        <v>9537</v>
      </c>
      <c r="B107" s="38" t="s">
        <v>86</v>
      </c>
      <c r="C107" s="40" t="s">
        <v>1202</v>
      </c>
      <c r="D107" s="40" t="s">
        <v>1134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935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 x14ac:dyDescent="0.2">
      <c r="A108" s="39">
        <v>9544</v>
      </c>
      <c r="B108" s="38" t="s">
        <v>86</v>
      </c>
      <c r="C108" s="40" t="s">
        <v>1203</v>
      </c>
      <c r="D108" s="40" t="s">
        <v>1134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935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963</v>
      </c>
      <c r="P108" s="44" t="s">
        <v>101</v>
      </c>
      <c r="Q108" s="44">
        <v>512065202</v>
      </c>
      <c r="R108" s="49" t="s">
        <v>179</v>
      </c>
    </row>
    <row r="109" spans="1:18" ht="28.5" x14ac:dyDescent="0.2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935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 x14ac:dyDescent="0.2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 x14ac:dyDescent="0.2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 x14ac:dyDescent="0.2">
      <c r="A112" s="39">
        <v>9593</v>
      </c>
      <c r="B112" s="38" t="s">
        <v>86</v>
      </c>
      <c r="C112" s="40" t="s">
        <v>1204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 x14ac:dyDescent="0.2">
      <c r="A113" s="39">
        <v>9594</v>
      </c>
      <c r="B113" s="38" t="s">
        <v>86</v>
      </c>
      <c r="C113" s="40" t="s">
        <v>1205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 x14ac:dyDescent="0.2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1052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 x14ac:dyDescent="0.2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 x14ac:dyDescent="0.2">
      <c r="A116" s="39">
        <v>9629</v>
      </c>
      <c r="B116" s="38" t="s">
        <v>86</v>
      </c>
      <c r="C116" s="40" t="s">
        <v>1206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 x14ac:dyDescent="0.2">
      <c r="A117" s="39">
        <v>9630</v>
      </c>
      <c r="B117" s="38" t="s">
        <v>86</v>
      </c>
      <c r="C117" s="40" t="s">
        <v>1207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 x14ac:dyDescent="0.2">
      <c r="A118" s="39">
        <v>9631</v>
      </c>
      <c r="B118" s="38" t="s">
        <v>86</v>
      </c>
      <c r="C118" s="40" t="s">
        <v>1208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 x14ac:dyDescent="0.2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 x14ac:dyDescent="0.2">
      <c r="A120" s="39">
        <v>9659</v>
      </c>
      <c r="B120" s="38" t="s">
        <v>86</v>
      </c>
      <c r="C120" s="40" t="s">
        <v>1209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964</v>
      </c>
      <c r="P120" s="48" t="s">
        <v>116</v>
      </c>
      <c r="Q120" s="48">
        <v>512237744</v>
      </c>
      <c r="R120" s="50" t="s">
        <v>179</v>
      </c>
    </row>
    <row r="121" spans="1:18" ht="28.5" x14ac:dyDescent="0.2">
      <c r="A121" s="39">
        <v>9660</v>
      </c>
      <c r="B121" s="38" t="s">
        <v>86</v>
      </c>
      <c r="C121" s="40" t="s">
        <v>1210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 x14ac:dyDescent="0.2">
      <c r="A122" s="39">
        <v>9661</v>
      </c>
      <c r="B122" s="38" t="s">
        <v>86</v>
      </c>
      <c r="C122" s="40" t="s">
        <v>1211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 x14ac:dyDescent="0.2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 x14ac:dyDescent="0.2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 x14ac:dyDescent="0.2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 x14ac:dyDescent="0.2">
      <c r="A126" s="39">
        <v>11400</v>
      </c>
      <c r="B126" s="38" t="s">
        <v>86</v>
      </c>
      <c r="C126" s="40" t="s">
        <v>1212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 x14ac:dyDescent="0.2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 x14ac:dyDescent="0.2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 x14ac:dyDescent="0.2">
      <c r="A129" s="39">
        <v>12089</v>
      </c>
      <c r="B129" s="38" t="s">
        <v>86</v>
      </c>
      <c r="C129" s="40" t="s">
        <v>1213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 x14ac:dyDescent="0.2">
      <c r="A130" s="39">
        <v>12090</v>
      </c>
      <c r="B130" s="38" t="s">
        <v>86</v>
      </c>
      <c r="C130" s="40" t="s">
        <v>1214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 x14ac:dyDescent="0.2">
      <c r="A131" s="39">
        <v>12091</v>
      </c>
      <c r="B131" s="38" t="s">
        <v>86</v>
      </c>
      <c r="C131" s="40" t="s">
        <v>1215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 x14ac:dyDescent="0.2">
      <c r="A132" s="39">
        <v>13721</v>
      </c>
      <c r="B132" s="38" t="s">
        <v>86</v>
      </c>
      <c r="C132" s="40" t="s">
        <v>1216</v>
      </c>
      <c r="D132" s="40" t="s">
        <v>1134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 x14ac:dyDescent="0.2">
      <c r="A133" s="39">
        <v>13722</v>
      </c>
      <c r="B133" s="38" t="s">
        <v>86</v>
      </c>
      <c r="C133" s="40" t="s">
        <v>1217</v>
      </c>
      <c r="D133" s="40" t="s">
        <v>1134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 x14ac:dyDescent="0.2">
      <c r="A134" s="39">
        <v>13723</v>
      </c>
      <c r="B134" s="38" t="s">
        <v>86</v>
      </c>
      <c r="C134" s="40" t="s">
        <v>1218</v>
      </c>
      <c r="D134" s="40" t="s">
        <v>1134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935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 x14ac:dyDescent="0.2">
      <c r="A135" s="39">
        <v>43</v>
      </c>
      <c r="B135" s="38" t="s">
        <v>86</v>
      </c>
      <c r="C135" s="40" t="s">
        <v>1219</v>
      </c>
      <c r="D135" s="40" t="s">
        <v>1134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935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 x14ac:dyDescent="0.2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935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 x14ac:dyDescent="0.2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935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 x14ac:dyDescent="0.2">
      <c r="A138" s="39">
        <v>44</v>
      </c>
      <c r="B138" s="38" t="s">
        <v>86</v>
      </c>
      <c r="C138" s="40" t="s">
        <v>1220</v>
      </c>
      <c r="D138" s="40" t="s">
        <v>1134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935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 x14ac:dyDescent="0.2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935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 x14ac:dyDescent="0.2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935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 x14ac:dyDescent="0.2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935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955</v>
      </c>
      <c r="Q141" s="44">
        <v>513026484</v>
      </c>
      <c r="R141" s="49" t="s">
        <v>179</v>
      </c>
    </row>
    <row r="142" spans="1:18" ht="28.5" x14ac:dyDescent="0.2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935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955</v>
      </c>
      <c r="Q142" s="44">
        <v>513026484</v>
      </c>
      <c r="R142" s="49" t="s">
        <v>179</v>
      </c>
    </row>
    <row r="143" spans="1:18" ht="28.5" x14ac:dyDescent="0.2">
      <c r="A143" s="39">
        <v>101</v>
      </c>
      <c r="B143" s="38" t="s">
        <v>86</v>
      </c>
      <c r="C143" s="40" t="s">
        <v>1221</v>
      </c>
      <c r="D143" s="40" t="s">
        <v>1134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935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955</v>
      </c>
      <c r="Q143" s="44">
        <v>513026484</v>
      </c>
      <c r="R143" s="49" t="s">
        <v>179</v>
      </c>
    </row>
    <row r="144" spans="1:18" ht="28.5" x14ac:dyDescent="0.2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1053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955</v>
      </c>
      <c r="Q144" s="48">
        <v>513026484</v>
      </c>
      <c r="R144" s="50" t="s">
        <v>179</v>
      </c>
    </row>
    <row r="145" spans="1:18" ht="28.5" x14ac:dyDescent="0.2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955</v>
      </c>
      <c r="Q145" s="44">
        <v>513026484</v>
      </c>
      <c r="R145" s="49" t="s">
        <v>179</v>
      </c>
    </row>
    <row r="146" spans="1:18" ht="28.5" x14ac:dyDescent="0.2">
      <c r="A146" s="39">
        <v>9301</v>
      </c>
      <c r="B146" s="38" t="s">
        <v>86</v>
      </c>
      <c r="C146" s="40" t="s">
        <v>1222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955</v>
      </c>
      <c r="Q146" s="48">
        <v>513026484</v>
      </c>
      <c r="R146" s="50" t="s">
        <v>179</v>
      </c>
    </row>
    <row r="147" spans="1:18" ht="28.5" x14ac:dyDescent="0.2">
      <c r="A147" s="39">
        <v>9554</v>
      </c>
      <c r="B147" s="38" t="s">
        <v>86</v>
      </c>
      <c r="C147" s="40" t="s">
        <v>1223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955</v>
      </c>
      <c r="Q147" s="44">
        <v>513026484</v>
      </c>
      <c r="R147" s="49" t="s">
        <v>179</v>
      </c>
    </row>
    <row r="148" spans="1:18" ht="28.5" x14ac:dyDescent="0.2">
      <c r="A148" s="39">
        <v>9579</v>
      </c>
      <c r="B148" s="38" t="s">
        <v>86</v>
      </c>
      <c r="C148" s="40" t="s">
        <v>1224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955</v>
      </c>
      <c r="Q148" s="48">
        <v>513026484</v>
      </c>
      <c r="R148" s="50" t="s">
        <v>179</v>
      </c>
    </row>
    <row r="149" spans="1:18" ht="28.5" x14ac:dyDescent="0.2">
      <c r="A149" s="39">
        <v>9590</v>
      </c>
      <c r="B149" s="38" t="s">
        <v>86</v>
      </c>
      <c r="C149" s="40" t="s">
        <v>1225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955</v>
      </c>
      <c r="Q149" s="44">
        <v>513026484</v>
      </c>
      <c r="R149" s="49" t="s">
        <v>179</v>
      </c>
    </row>
    <row r="150" spans="1:18" ht="28.5" x14ac:dyDescent="0.2">
      <c r="A150" s="39">
        <v>9601</v>
      </c>
      <c r="B150" s="38" t="s">
        <v>86</v>
      </c>
      <c r="C150" s="40" t="s">
        <v>1226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955</v>
      </c>
      <c r="Q150" s="48">
        <v>513026484</v>
      </c>
      <c r="R150" s="50" t="s">
        <v>179</v>
      </c>
    </row>
    <row r="151" spans="1:18" ht="28.5" x14ac:dyDescent="0.2">
      <c r="A151" s="39">
        <v>9720</v>
      </c>
      <c r="B151" s="38" t="s">
        <v>86</v>
      </c>
      <c r="C151" s="40" t="s">
        <v>1227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955</v>
      </c>
      <c r="Q151" s="44">
        <v>513026484</v>
      </c>
      <c r="R151" s="49" t="s">
        <v>179</v>
      </c>
    </row>
    <row r="152" spans="1:18" ht="28.5" x14ac:dyDescent="0.2">
      <c r="A152" s="39">
        <v>12882</v>
      </c>
      <c r="B152" s="38" t="s">
        <v>86</v>
      </c>
      <c r="C152" s="40" t="s">
        <v>1228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1054</v>
      </c>
      <c r="J152" s="35" t="s">
        <v>955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955</v>
      </c>
      <c r="Q152" s="44">
        <v>513026484</v>
      </c>
      <c r="R152" s="49" t="s">
        <v>179</v>
      </c>
    </row>
    <row r="153" spans="1:18" ht="28.5" x14ac:dyDescent="0.2">
      <c r="A153" s="39">
        <v>12895</v>
      </c>
      <c r="B153" s="38" t="s">
        <v>86</v>
      </c>
      <c r="C153" s="40" t="s">
        <v>1229</v>
      </c>
      <c r="D153" s="40" t="s">
        <v>1135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1055</v>
      </c>
      <c r="J153" s="35" t="s">
        <v>955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955</v>
      </c>
      <c r="Q153" s="44">
        <v>513026484</v>
      </c>
      <c r="R153" s="49" t="s">
        <v>179</v>
      </c>
    </row>
    <row r="154" spans="1:18" ht="28.5" x14ac:dyDescent="0.2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1056</v>
      </c>
      <c r="J154" s="35" t="s">
        <v>955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955</v>
      </c>
      <c r="Q154" s="48">
        <v>513026484</v>
      </c>
      <c r="R154" s="50" t="s">
        <v>179</v>
      </c>
    </row>
    <row r="155" spans="1:18" ht="28.5" x14ac:dyDescent="0.2">
      <c r="A155" s="39">
        <v>12938</v>
      </c>
      <c r="B155" s="38" t="s">
        <v>86</v>
      </c>
      <c r="C155" s="40" t="s">
        <v>1230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1057</v>
      </c>
      <c r="J155" s="35" t="s">
        <v>955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955</v>
      </c>
      <c r="Q155" s="44">
        <v>513026484</v>
      </c>
      <c r="R155" s="49" t="s">
        <v>179</v>
      </c>
    </row>
    <row r="156" spans="1:18" ht="28.5" x14ac:dyDescent="0.2">
      <c r="A156" s="39">
        <v>13645</v>
      </c>
      <c r="B156" s="38" t="s">
        <v>86</v>
      </c>
      <c r="C156" s="40" t="s">
        <v>1231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1058</v>
      </c>
      <c r="J156" s="35" t="s">
        <v>955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955</v>
      </c>
      <c r="Q156" s="48">
        <v>513026484</v>
      </c>
      <c r="R156" s="50" t="s">
        <v>179</v>
      </c>
    </row>
    <row r="157" spans="1:18" ht="28.5" x14ac:dyDescent="0.2">
      <c r="A157" s="39">
        <v>1801</v>
      </c>
      <c r="B157" s="38" t="s">
        <v>86</v>
      </c>
      <c r="C157" s="40" t="s">
        <v>1252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1059</v>
      </c>
      <c r="J157" s="35" t="s">
        <v>955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 x14ac:dyDescent="0.2">
      <c r="A158" s="39">
        <v>9534</v>
      </c>
      <c r="B158" s="38" t="s">
        <v>86</v>
      </c>
      <c r="C158" s="40" t="s">
        <v>1232</v>
      </c>
      <c r="D158" s="40" t="s">
        <v>1134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1060</v>
      </c>
      <c r="J158" s="35" t="s">
        <v>955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 x14ac:dyDescent="0.2">
      <c r="A159" s="39">
        <v>9535</v>
      </c>
      <c r="B159" s="38" t="s">
        <v>86</v>
      </c>
      <c r="C159" s="40" t="s">
        <v>1233</v>
      </c>
      <c r="D159" s="40" t="s">
        <v>1134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1061</v>
      </c>
      <c r="J159" s="35" t="s">
        <v>955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 x14ac:dyDescent="0.2">
      <c r="A160" s="39">
        <v>9606</v>
      </c>
      <c r="B160" s="38" t="s">
        <v>86</v>
      </c>
      <c r="C160" s="40" t="s">
        <v>1234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1062</v>
      </c>
      <c r="J160" s="35" t="s">
        <v>955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 x14ac:dyDescent="0.2">
      <c r="A161" s="39">
        <v>9767</v>
      </c>
      <c r="B161" s="38" t="s">
        <v>86</v>
      </c>
      <c r="C161" s="40" t="s">
        <v>1235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1063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 x14ac:dyDescent="0.2">
      <c r="A162" s="39">
        <v>9888</v>
      </c>
      <c r="B162" s="38" t="s">
        <v>86</v>
      </c>
      <c r="C162" s="40" t="s">
        <v>1236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1064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965</v>
      </c>
      <c r="P162" s="44" t="s">
        <v>181</v>
      </c>
      <c r="Q162" s="44">
        <v>512244146</v>
      </c>
      <c r="R162" s="49" t="s">
        <v>179</v>
      </c>
    </row>
    <row r="163" spans="1:18" ht="28.5" x14ac:dyDescent="0.2">
      <c r="A163" s="39">
        <v>13719</v>
      </c>
      <c r="B163" s="38" t="s">
        <v>86</v>
      </c>
      <c r="C163" s="40" t="s">
        <v>1237</v>
      </c>
      <c r="D163" s="40" t="s">
        <v>1134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1065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966</v>
      </c>
      <c r="P163" s="48" t="s">
        <v>181</v>
      </c>
      <c r="Q163" s="48">
        <v>512244146</v>
      </c>
      <c r="R163" s="50" t="s">
        <v>179</v>
      </c>
    </row>
    <row r="164" spans="1:18" ht="28.5" x14ac:dyDescent="0.2">
      <c r="A164" s="39">
        <v>13720</v>
      </c>
      <c r="B164" s="38" t="s">
        <v>86</v>
      </c>
      <c r="C164" s="40" t="s">
        <v>1238</v>
      </c>
      <c r="D164" s="40" t="s">
        <v>1134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1066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967</v>
      </c>
      <c r="P164" s="48" t="s">
        <v>181</v>
      </c>
      <c r="Q164" s="48">
        <v>512244146</v>
      </c>
      <c r="R164" s="50" t="s">
        <v>179</v>
      </c>
    </row>
    <row r="165" spans="1:18" ht="28.5" x14ac:dyDescent="0.2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1067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968</v>
      </c>
      <c r="P165" s="48" t="s">
        <v>181</v>
      </c>
      <c r="Q165" s="48">
        <v>512244146</v>
      </c>
      <c r="R165" s="50" t="s">
        <v>179</v>
      </c>
    </row>
    <row r="166" spans="1:18" ht="28.5" x14ac:dyDescent="0.2">
      <c r="A166" s="39">
        <v>40</v>
      </c>
      <c r="B166" s="38" t="s">
        <v>86</v>
      </c>
      <c r="C166" s="40" t="s">
        <v>1239</v>
      </c>
      <c r="D166" s="40" t="s">
        <v>1134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1068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969</v>
      </c>
      <c r="P166" s="48" t="s">
        <v>181</v>
      </c>
      <c r="Q166" s="48">
        <v>512244146</v>
      </c>
      <c r="R166" s="50" t="s">
        <v>179</v>
      </c>
    </row>
    <row r="167" spans="1:18" ht="28.5" x14ac:dyDescent="0.2">
      <c r="A167" s="39">
        <v>41</v>
      </c>
      <c r="B167" s="38" t="s">
        <v>86</v>
      </c>
      <c r="C167" s="40" t="s">
        <v>1240</v>
      </c>
      <c r="D167" s="40" t="s">
        <v>1134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1069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970</v>
      </c>
      <c r="P167" s="48" t="s">
        <v>181</v>
      </c>
      <c r="Q167" s="48">
        <v>512244146</v>
      </c>
      <c r="R167" s="50" t="s">
        <v>179</v>
      </c>
    </row>
    <row r="168" spans="1:18" ht="28.5" x14ac:dyDescent="0.2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1070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 x14ac:dyDescent="0.2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1071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971</v>
      </c>
      <c r="P169" s="48" t="s">
        <v>181</v>
      </c>
      <c r="Q169" s="48">
        <v>512244146</v>
      </c>
      <c r="R169" s="50" t="s">
        <v>179</v>
      </c>
    </row>
    <row r="170" spans="1:18" ht="28.5" x14ac:dyDescent="0.2">
      <c r="A170" s="39">
        <v>1955</v>
      </c>
      <c r="B170" s="38" t="s">
        <v>86</v>
      </c>
      <c r="C170" s="40" t="s">
        <v>1241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1072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 x14ac:dyDescent="0.2">
      <c r="A171" s="39">
        <v>8530</v>
      </c>
      <c r="B171" s="38" t="s">
        <v>86</v>
      </c>
      <c r="C171" s="40" t="s">
        <v>1242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1073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 x14ac:dyDescent="0.2">
      <c r="A172" s="39">
        <v>9592</v>
      </c>
      <c r="B172" s="38" t="s">
        <v>86</v>
      </c>
      <c r="C172" s="40" t="s">
        <v>1243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 x14ac:dyDescent="0.2">
      <c r="A173" s="39">
        <v>9603</v>
      </c>
      <c r="B173" s="38" t="s">
        <v>86</v>
      </c>
      <c r="C173" s="40" t="s">
        <v>1244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 x14ac:dyDescent="0.2">
      <c r="A174" s="39">
        <v>13244</v>
      </c>
      <c r="B174" s="38" t="s">
        <v>86</v>
      </c>
      <c r="C174" s="40" t="s">
        <v>1245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 x14ac:dyDescent="0.2">
      <c r="A175" s="53">
        <v>14290</v>
      </c>
      <c r="B175" s="54" t="s">
        <v>86</v>
      </c>
      <c r="C175" s="55" t="s">
        <v>1378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972</v>
      </c>
      <c r="P175" s="48" t="s">
        <v>111</v>
      </c>
      <c r="Q175" s="48">
        <v>512245812</v>
      </c>
      <c r="R175" s="50" t="s">
        <v>179</v>
      </c>
    </row>
    <row r="176" spans="1:18" ht="25.5" x14ac:dyDescent="0.2">
      <c r="A176" s="53">
        <v>14291</v>
      </c>
      <c r="B176" s="54" t="s">
        <v>86</v>
      </c>
      <c r="C176" s="55" t="s">
        <v>1379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 x14ac:dyDescent="0.2">
      <c r="A177" s="53">
        <v>14246</v>
      </c>
      <c r="B177" s="54" t="s">
        <v>86</v>
      </c>
      <c r="C177" s="55" t="s">
        <v>1380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 x14ac:dyDescent="0.2">
      <c r="A178" s="53">
        <v>14247</v>
      </c>
      <c r="B178" s="54" t="s">
        <v>86</v>
      </c>
      <c r="C178" s="55" t="s">
        <v>1381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 x14ac:dyDescent="0.2">
      <c r="A179" s="53">
        <v>14239</v>
      </c>
      <c r="B179" s="54" t="s">
        <v>86</v>
      </c>
      <c r="C179" s="55" t="s">
        <v>1253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 x14ac:dyDescent="0.2">
      <c r="A180" s="53">
        <v>14240</v>
      </c>
      <c r="B180" s="54" t="s">
        <v>86</v>
      </c>
      <c r="C180" s="55" t="s">
        <v>1382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 x14ac:dyDescent="0.2">
      <c r="A181" s="53">
        <v>14315</v>
      </c>
      <c r="B181" s="54" t="s">
        <v>86</v>
      </c>
      <c r="C181" s="55" t="s">
        <v>1385</v>
      </c>
      <c r="D181" s="55" t="s">
        <v>1134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 x14ac:dyDescent="0.2">
      <c r="A182" s="53">
        <v>14313</v>
      </c>
      <c r="B182" s="54" t="s">
        <v>86</v>
      </c>
      <c r="C182" s="55" t="s">
        <v>1386</v>
      </c>
      <c r="D182" s="55" t="s">
        <v>1134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 x14ac:dyDescent="0.2">
      <c r="A183" s="53">
        <v>14386</v>
      </c>
      <c r="B183" s="54" t="s">
        <v>86</v>
      </c>
      <c r="C183" s="55" t="s">
        <v>1387</v>
      </c>
      <c r="D183" s="55" t="s">
        <v>1134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 x14ac:dyDescent="0.2">
      <c r="A184" s="53">
        <v>14314</v>
      </c>
      <c r="B184" s="54" t="s">
        <v>86</v>
      </c>
      <c r="C184" s="55" t="s">
        <v>1388</v>
      </c>
      <c r="D184" s="55" t="s">
        <v>1134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 x14ac:dyDescent="0.2">
      <c r="A185" s="53">
        <v>14385</v>
      </c>
      <c r="B185" s="54" t="s">
        <v>86</v>
      </c>
      <c r="C185" s="55" t="s">
        <v>1389</v>
      </c>
      <c r="D185" s="55" t="s">
        <v>1134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 x14ac:dyDescent="0.2">
      <c r="A186" s="53">
        <v>14406</v>
      </c>
      <c r="B186" s="55" t="s">
        <v>86</v>
      </c>
      <c r="C186" s="55" t="s">
        <v>1398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 x14ac:dyDescent="0.2">
      <c r="A187" s="53">
        <v>14318</v>
      </c>
      <c r="B187" s="55" t="s">
        <v>86</v>
      </c>
      <c r="C187" s="55" t="s">
        <v>1390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 x14ac:dyDescent="0.2">
      <c r="A188" s="53">
        <v>14414</v>
      </c>
      <c r="B188" s="55" t="s">
        <v>86</v>
      </c>
      <c r="C188" s="55" t="s">
        <v>1391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1074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 x14ac:dyDescent="0.2">
      <c r="A189" s="53">
        <v>14210</v>
      </c>
      <c r="B189" s="55" t="s">
        <v>86</v>
      </c>
      <c r="C189" s="55" t="s">
        <v>1392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 x14ac:dyDescent="0.2">
      <c r="A190" s="53">
        <v>14211</v>
      </c>
      <c r="B190" s="55" t="s">
        <v>86</v>
      </c>
      <c r="C190" s="55" t="s">
        <v>1393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 x14ac:dyDescent="0.2">
      <c r="A191" s="53">
        <v>14425</v>
      </c>
      <c r="B191" s="55" t="s">
        <v>86</v>
      </c>
      <c r="C191" s="55" t="s">
        <v>1397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973</v>
      </c>
      <c r="P191" s="44" t="s">
        <v>101</v>
      </c>
      <c r="Q191" s="44">
        <v>512065202</v>
      </c>
      <c r="R191" s="49" t="s">
        <v>179</v>
      </c>
    </row>
    <row r="192" spans="1:18" ht="28.5" x14ac:dyDescent="0.2">
      <c r="A192" s="53">
        <v>14169</v>
      </c>
      <c r="B192" s="55" t="s">
        <v>86</v>
      </c>
      <c r="C192" s="55" t="s">
        <v>1401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 x14ac:dyDescent="0.2">
      <c r="A193" s="53">
        <v>14168</v>
      </c>
      <c r="B193" s="55" t="s">
        <v>86</v>
      </c>
      <c r="C193" s="55" t="s">
        <v>1399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1011</v>
      </c>
      <c r="P193" s="44" t="s">
        <v>101</v>
      </c>
      <c r="Q193" s="44">
        <v>512065202</v>
      </c>
      <c r="R193" s="49" t="s">
        <v>179</v>
      </c>
    </row>
    <row r="194" spans="1:18" ht="28.5" x14ac:dyDescent="0.2">
      <c r="A194" s="53">
        <v>14306</v>
      </c>
      <c r="B194" s="55" t="s">
        <v>86</v>
      </c>
      <c r="C194" s="55" t="s">
        <v>1400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x14ac:dyDescent="0.2">
      <c r="A195" s="53">
        <v>100000</v>
      </c>
      <c r="B195" s="55" t="s">
        <v>86</v>
      </c>
      <c r="C195" s="55" t="s">
        <v>1394</v>
      </c>
      <c r="D195" s="62" t="s">
        <v>896</v>
      </c>
      <c r="E195" s="63">
        <v>123456789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 x14ac:dyDescent="0.2">
      <c r="A196" s="53">
        <v>100000</v>
      </c>
      <c r="B196" s="55" t="s">
        <v>86</v>
      </c>
      <c r="C196" s="55" t="s">
        <v>1394</v>
      </c>
      <c r="D196" s="62" t="s">
        <v>896</v>
      </c>
      <c r="E196" s="63">
        <v>123456789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x14ac:dyDescent="0.2">
      <c r="A197" s="53">
        <v>100000</v>
      </c>
      <c r="B197" s="55" t="s">
        <v>86</v>
      </c>
      <c r="C197" s="55" t="s">
        <v>1394</v>
      </c>
      <c r="D197" s="62" t="s">
        <v>896</v>
      </c>
      <c r="E197" s="63">
        <v>123456789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x14ac:dyDescent="0.2">
      <c r="A198" s="53">
        <v>100000</v>
      </c>
      <c r="B198" s="55" t="s">
        <v>86</v>
      </c>
      <c r="C198" s="55" t="s">
        <v>1394</v>
      </c>
      <c r="D198" s="62" t="s">
        <v>896</v>
      </c>
      <c r="E198" s="63">
        <v>123456789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915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x14ac:dyDescent="0.2">
      <c r="A199" s="53">
        <v>100000</v>
      </c>
      <c r="B199" s="55" t="s">
        <v>86</v>
      </c>
      <c r="C199" s="55" t="s">
        <v>1394</v>
      </c>
      <c r="D199" s="62" t="s">
        <v>896</v>
      </c>
      <c r="E199" s="63">
        <v>123456789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915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x14ac:dyDescent="0.2">
      <c r="A200" s="53">
        <v>100000</v>
      </c>
      <c r="B200" s="55" t="s">
        <v>86</v>
      </c>
      <c r="C200" s="55" t="s">
        <v>1394</v>
      </c>
      <c r="D200" s="62" t="s">
        <v>896</v>
      </c>
      <c r="E200" s="63">
        <v>123456789</v>
      </c>
      <c r="F200" s="56" t="s">
        <v>897</v>
      </c>
      <c r="G200" s="35">
        <v>2100</v>
      </c>
      <c r="H200" s="35" t="s">
        <v>86</v>
      </c>
      <c r="I200" s="35" t="s">
        <v>1075</v>
      </c>
      <c r="J200" s="35" t="s">
        <v>955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 x14ac:dyDescent="0.2">
      <c r="A201" s="53">
        <v>100000</v>
      </c>
      <c r="B201" s="55" t="s">
        <v>86</v>
      </c>
      <c r="C201" s="55" t="s">
        <v>1394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1076</v>
      </c>
      <c r="J201" s="35" t="s">
        <v>955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 x14ac:dyDescent="0.2">
      <c r="E202" s="52"/>
      <c r="G202" s="35">
        <v>2024</v>
      </c>
      <c r="H202" s="35" t="s">
        <v>86</v>
      </c>
      <c r="I202" s="35" t="s">
        <v>233</v>
      </c>
      <c r="J202" s="35" t="s">
        <v>955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 x14ac:dyDescent="0.2">
      <c r="E203" s="52"/>
      <c r="G203" s="35">
        <v>2023</v>
      </c>
      <c r="H203" s="35" t="s">
        <v>86</v>
      </c>
      <c r="I203" s="35" t="s">
        <v>234</v>
      </c>
      <c r="J203" s="35" t="s">
        <v>955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 x14ac:dyDescent="0.2">
      <c r="E204" s="52"/>
      <c r="G204" s="35">
        <v>1542</v>
      </c>
      <c r="H204" s="35" t="s">
        <v>86</v>
      </c>
      <c r="I204" s="35" t="s">
        <v>1077</v>
      </c>
      <c r="J204" s="35" t="s">
        <v>955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 x14ac:dyDescent="0.2">
      <c r="G205" s="35">
        <v>1541</v>
      </c>
      <c r="H205" s="35" t="s">
        <v>86</v>
      </c>
      <c r="I205" s="35" t="s">
        <v>1078</v>
      </c>
      <c r="J205" s="35" t="s">
        <v>955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 x14ac:dyDescent="0.2">
      <c r="G206" s="35">
        <v>1515</v>
      </c>
      <c r="H206" s="35" t="s">
        <v>86</v>
      </c>
      <c r="I206" s="35" t="s">
        <v>1079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 x14ac:dyDescent="0.2">
      <c r="G207" s="35">
        <v>1514</v>
      </c>
      <c r="H207" s="35" t="s">
        <v>86</v>
      </c>
      <c r="I207" s="35" t="s">
        <v>1080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974</v>
      </c>
      <c r="P207" s="48" t="s">
        <v>116</v>
      </c>
      <c r="Q207" s="48">
        <v>512237744</v>
      </c>
      <c r="R207" s="50" t="s">
        <v>179</v>
      </c>
    </row>
    <row r="208" spans="1:18" x14ac:dyDescent="0.2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975</v>
      </c>
      <c r="P208" s="44" t="s">
        <v>116</v>
      </c>
      <c r="Q208" s="44">
        <v>512237744</v>
      </c>
      <c r="R208" s="49" t="s">
        <v>179</v>
      </c>
    </row>
    <row r="209" spans="7:18" x14ac:dyDescent="0.2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 x14ac:dyDescent="0.2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 x14ac:dyDescent="0.2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 x14ac:dyDescent="0.2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 x14ac:dyDescent="0.2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 x14ac:dyDescent="0.2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976</v>
      </c>
      <c r="P214" s="44" t="s">
        <v>116</v>
      </c>
      <c r="Q214" s="44">
        <v>512237744</v>
      </c>
      <c r="R214" s="49" t="s">
        <v>179</v>
      </c>
    </row>
    <row r="215" spans="7:18" x14ac:dyDescent="0.2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977</v>
      </c>
      <c r="P215" s="48" t="s">
        <v>116</v>
      </c>
      <c r="Q215" s="48">
        <v>512237744</v>
      </c>
      <c r="R215" s="50" t="s">
        <v>179</v>
      </c>
    </row>
    <row r="216" spans="7:18" x14ac:dyDescent="0.2">
      <c r="G216" s="35">
        <v>1309</v>
      </c>
      <c r="H216" s="35" t="s">
        <v>86</v>
      </c>
      <c r="I216" s="35" t="s">
        <v>1081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978</v>
      </c>
      <c r="P216" s="44" t="s">
        <v>116</v>
      </c>
      <c r="Q216" s="44">
        <v>512237744</v>
      </c>
      <c r="R216" s="49" t="s">
        <v>179</v>
      </c>
    </row>
    <row r="217" spans="7:18" x14ac:dyDescent="0.2">
      <c r="G217" s="35">
        <v>1912</v>
      </c>
      <c r="H217" s="35" t="s">
        <v>86</v>
      </c>
      <c r="I217" s="35" t="s">
        <v>1082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979</v>
      </c>
      <c r="P217" s="48" t="s">
        <v>116</v>
      </c>
      <c r="Q217" s="48">
        <v>512237744</v>
      </c>
      <c r="R217" s="50" t="s">
        <v>179</v>
      </c>
    </row>
    <row r="218" spans="7:18" x14ac:dyDescent="0.2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 x14ac:dyDescent="0.2">
      <c r="G219" s="35">
        <v>9844</v>
      </c>
      <c r="H219" s="35" t="s">
        <v>86</v>
      </c>
      <c r="I219" s="35" t="s">
        <v>1083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 x14ac:dyDescent="0.2">
      <c r="G220" s="35">
        <v>9845</v>
      </c>
      <c r="H220" s="35" t="s">
        <v>86</v>
      </c>
      <c r="I220" s="35" t="s">
        <v>1084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980</v>
      </c>
      <c r="P220" s="44" t="s">
        <v>116</v>
      </c>
      <c r="Q220" s="44">
        <v>512237744</v>
      </c>
      <c r="R220" s="49" t="s">
        <v>179</v>
      </c>
    </row>
    <row r="221" spans="7:18" x14ac:dyDescent="0.2">
      <c r="G221" s="35">
        <v>9846</v>
      </c>
      <c r="H221" s="35" t="s">
        <v>86</v>
      </c>
      <c r="I221" s="35" t="s">
        <v>1085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981</v>
      </c>
      <c r="P221" s="48" t="s">
        <v>982</v>
      </c>
      <c r="Q221" s="47">
        <v>520020447</v>
      </c>
      <c r="R221" s="50" t="s">
        <v>179</v>
      </c>
    </row>
    <row r="222" spans="7:18" x14ac:dyDescent="0.2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983</v>
      </c>
      <c r="P222" s="44" t="s">
        <v>984</v>
      </c>
      <c r="Q222" s="43">
        <v>520023094</v>
      </c>
      <c r="R222" s="49" t="s">
        <v>179</v>
      </c>
    </row>
    <row r="223" spans="7:18" ht="28.5" x14ac:dyDescent="0.2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985</v>
      </c>
      <c r="P223" s="48" t="s">
        <v>986</v>
      </c>
      <c r="Q223" s="47">
        <v>520028812</v>
      </c>
      <c r="R223" s="50" t="s">
        <v>179</v>
      </c>
    </row>
    <row r="224" spans="7:18" x14ac:dyDescent="0.2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987</v>
      </c>
      <c r="P224" s="44" t="s">
        <v>988</v>
      </c>
      <c r="Q224" s="43">
        <v>520022963</v>
      </c>
      <c r="R224" s="49" t="s">
        <v>179</v>
      </c>
    </row>
    <row r="225" spans="7:18" ht="28.5" x14ac:dyDescent="0.2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989</v>
      </c>
      <c r="P225" s="48" t="s">
        <v>516</v>
      </c>
      <c r="Q225" s="47">
        <v>520022518</v>
      </c>
      <c r="R225" s="50" t="s">
        <v>179</v>
      </c>
    </row>
    <row r="226" spans="7:18" ht="28.5" x14ac:dyDescent="0.2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990</v>
      </c>
      <c r="P226" s="44" t="s">
        <v>991</v>
      </c>
      <c r="Q226" s="43">
        <v>520020504</v>
      </c>
      <c r="R226" s="49" t="s">
        <v>179</v>
      </c>
    </row>
    <row r="227" spans="7:18" x14ac:dyDescent="0.2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992</v>
      </c>
      <c r="P227" s="48" t="s">
        <v>131</v>
      </c>
      <c r="Q227" s="47">
        <v>512267592</v>
      </c>
      <c r="R227" s="50" t="s">
        <v>179</v>
      </c>
    </row>
    <row r="228" spans="7:18" x14ac:dyDescent="0.2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993</v>
      </c>
      <c r="P228" s="48" t="s">
        <v>994</v>
      </c>
      <c r="Q228" s="47">
        <v>511789190</v>
      </c>
      <c r="R228" s="50" t="s">
        <v>179</v>
      </c>
    </row>
    <row r="229" spans="7:18" ht="28.5" x14ac:dyDescent="0.2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995</v>
      </c>
      <c r="P229" s="48" t="s">
        <v>514</v>
      </c>
      <c r="Q229" s="47">
        <v>570007476</v>
      </c>
      <c r="R229" s="50" t="s">
        <v>179</v>
      </c>
    </row>
    <row r="230" spans="7:18" ht="28.5" x14ac:dyDescent="0.2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996</v>
      </c>
      <c r="P230" s="44" t="s">
        <v>512</v>
      </c>
      <c r="Q230" s="43">
        <v>570009852</v>
      </c>
      <c r="R230" s="49" t="s">
        <v>179</v>
      </c>
    </row>
    <row r="231" spans="7:18" x14ac:dyDescent="0.2">
      <c r="G231" s="35">
        <v>1219</v>
      </c>
      <c r="H231" s="35" t="s">
        <v>86</v>
      </c>
      <c r="I231" s="35" t="s">
        <v>1086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997</v>
      </c>
      <c r="P231" s="48" t="s">
        <v>508</v>
      </c>
      <c r="Q231" s="47">
        <v>520019688</v>
      </c>
      <c r="R231" s="50" t="s">
        <v>179</v>
      </c>
    </row>
    <row r="232" spans="7:18" x14ac:dyDescent="0.2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998</v>
      </c>
      <c r="P232" s="44" t="s">
        <v>999</v>
      </c>
      <c r="Q232" s="43">
        <v>513026484</v>
      </c>
      <c r="R232" s="49" t="s">
        <v>179</v>
      </c>
    </row>
    <row r="233" spans="7:18" ht="28.5" x14ac:dyDescent="0.2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1000</v>
      </c>
      <c r="P233" s="48" t="s">
        <v>1001</v>
      </c>
      <c r="Q233" s="47">
        <v>520022351</v>
      </c>
      <c r="R233" s="50" t="s">
        <v>179</v>
      </c>
    </row>
    <row r="234" spans="7:18" x14ac:dyDescent="0.2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1002</v>
      </c>
      <c r="P234" s="48" t="s">
        <v>999</v>
      </c>
      <c r="Q234" s="47">
        <v>513026484</v>
      </c>
      <c r="R234" s="50" t="s">
        <v>179</v>
      </c>
    </row>
    <row r="235" spans="7:18" ht="28.5" x14ac:dyDescent="0.2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1003</v>
      </c>
      <c r="P235" s="44" t="s">
        <v>510</v>
      </c>
      <c r="Q235" s="43">
        <v>570005850</v>
      </c>
      <c r="R235" s="49" t="s">
        <v>179</v>
      </c>
    </row>
    <row r="236" spans="7:18" x14ac:dyDescent="0.2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1004</v>
      </c>
      <c r="P236" s="48" t="s">
        <v>999</v>
      </c>
      <c r="Q236" s="47">
        <v>513026484</v>
      </c>
      <c r="R236" s="50" t="s">
        <v>179</v>
      </c>
    </row>
    <row r="237" spans="7:18" x14ac:dyDescent="0.2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1005</v>
      </c>
      <c r="P237" s="44" t="s">
        <v>116</v>
      </c>
      <c r="Q237" s="43">
        <v>512237744</v>
      </c>
      <c r="R237" s="49" t="s">
        <v>179</v>
      </c>
    </row>
    <row r="238" spans="7:18" x14ac:dyDescent="0.2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1006</v>
      </c>
      <c r="P238" s="48" t="s">
        <v>538</v>
      </c>
      <c r="Q238" s="47">
        <v>511423048</v>
      </c>
      <c r="R238" s="50" t="s">
        <v>179</v>
      </c>
    </row>
    <row r="239" spans="7:18" x14ac:dyDescent="0.2">
      <c r="G239" s="35">
        <v>1539</v>
      </c>
      <c r="H239" s="35" t="s">
        <v>86</v>
      </c>
      <c r="I239" s="35" t="s">
        <v>283</v>
      </c>
      <c r="J239" s="35" t="s">
        <v>915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1007</v>
      </c>
      <c r="P239" s="44" t="s">
        <v>280</v>
      </c>
      <c r="Q239" s="43">
        <v>515447035</v>
      </c>
      <c r="R239" s="49" t="s">
        <v>179</v>
      </c>
    </row>
    <row r="240" spans="7:18" x14ac:dyDescent="0.2">
      <c r="G240" s="35">
        <v>1211</v>
      </c>
      <c r="H240" s="35" t="s">
        <v>86</v>
      </c>
      <c r="I240" s="35" t="s">
        <v>281</v>
      </c>
      <c r="J240" s="35" t="s">
        <v>915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1008</v>
      </c>
      <c r="P240" s="48" t="s">
        <v>999</v>
      </c>
      <c r="Q240" s="47">
        <v>513026484</v>
      </c>
      <c r="R240" s="50" t="s">
        <v>179</v>
      </c>
    </row>
    <row r="241" spans="7:18" x14ac:dyDescent="0.2">
      <c r="G241" s="35">
        <v>1095</v>
      </c>
      <c r="H241" s="35" t="s">
        <v>86</v>
      </c>
      <c r="I241" s="35" t="s">
        <v>282</v>
      </c>
      <c r="J241" s="35" t="s">
        <v>915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1009</v>
      </c>
      <c r="P241" s="44" t="s">
        <v>999</v>
      </c>
      <c r="Q241" s="43">
        <v>513026484</v>
      </c>
      <c r="R241" s="49" t="s">
        <v>179</v>
      </c>
    </row>
    <row r="242" spans="7:18" x14ac:dyDescent="0.2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1010</v>
      </c>
      <c r="P242" s="48" t="s">
        <v>999</v>
      </c>
      <c r="Q242" s="47">
        <v>513026484</v>
      </c>
      <c r="R242" s="50" t="s">
        <v>179</v>
      </c>
    </row>
    <row r="243" spans="7:18" x14ac:dyDescent="0.2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1300</v>
      </c>
      <c r="P243" s="48" t="s">
        <v>111</v>
      </c>
      <c r="Q243" s="47">
        <v>512245812</v>
      </c>
      <c r="R243" s="50" t="s">
        <v>179</v>
      </c>
    </row>
    <row r="244" spans="7:18" x14ac:dyDescent="0.2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1301</v>
      </c>
      <c r="P244" s="48" t="s">
        <v>111</v>
      </c>
      <c r="Q244" s="47">
        <v>512245812</v>
      </c>
      <c r="R244" s="50" t="s">
        <v>179</v>
      </c>
    </row>
    <row r="245" spans="7:18" x14ac:dyDescent="0.2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1302</v>
      </c>
      <c r="P245" s="48" t="s">
        <v>935</v>
      </c>
      <c r="Q245" s="47">
        <v>514956465</v>
      </c>
      <c r="R245" s="50" t="s">
        <v>179</v>
      </c>
    </row>
    <row r="246" spans="7:18" x14ac:dyDescent="0.2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1303</v>
      </c>
      <c r="P246" s="48" t="s">
        <v>935</v>
      </c>
      <c r="Q246" s="47">
        <v>514956465</v>
      </c>
      <c r="R246" s="50" t="s">
        <v>179</v>
      </c>
    </row>
    <row r="247" spans="7:18" x14ac:dyDescent="0.2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1304</v>
      </c>
      <c r="P247" s="48" t="s">
        <v>935</v>
      </c>
      <c r="Q247" s="47">
        <v>514956465</v>
      </c>
      <c r="R247" s="50" t="s">
        <v>179</v>
      </c>
    </row>
    <row r="248" spans="7:18" x14ac:dyDescent="0.2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1305</v>
      </c>
      <c r="P248" s="48" t="s">
        <v>935</v>
      </c>
      <c r="Q248" s="47">
        <v>514956465</v>
      </c>
      <c r="R248" s="50" t="s">
        <v>179</v>
      </c>
    </row>
    <row r="249" spans="7:18" x14ac:dyDescent="0.2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1306</v>
      </c>
      <c r="P249" s="48" t="s">
        <v>915</v>
      </c>
      <c r="Q249" s="47">
        <v>513621110</v>
      </c>
      <c r="R249" s="50" t="s">
        <v>179</v>
      </c>
    </row>
    <row r="250" spans="7:18" x14ac:dyDescent="0.2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1307</v>
      </c>
      <c r="P250" s="48" t="s">
        <v>915</v>
      </c>
      <c r="Q250" s="47">
        <v>513621110</v>
      </c>
      <c r="R250" s="50" t="s">
        <v>179</v>
      </c>
    </row>
    <row r="251" spans="7:18" x14ac:dyDescent="0.2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1308</v>
      </c>
      <c r="P251" s="48" t="s">
        <v>915</v>
      </c>
      <c r="Q251" s="47">
        <v>513621110</v>
      </c>
      <c r="R251" s="50" t="s">
        <v>179</v>
      </c>
    </row>
    <row r="252" spans="7:18" x14ac:dyDescent="0.2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1309</v>
      </c>
      <c r="P252" s="48" t="s">
        <v>915</v>
      </c>
      <c r="Q252" s="47">
        <v>513621110</v>
      </c>
      <c r="R252" s="50" t="s">
        <v>179</v>
      </c>
    </row>
    <row r="253" spans="7:18" x14ac:dyDescent="0.2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1310</v>
      </c>
      <c r="P253" s="48" t="s">
        <v>111</v>
      </c>
      <c r="Q253" s="47">
        <v>512245812</v>
      </c>
      <c r="R253" s="50" t="s">
        <v>179</v>
      </c>
    </row>
    <row r="254" spans="7:18" x14ac:dyDescent="0.2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1311</v>
      </c>
      <c r="P254" s="48" t="s">
        <v>111</v>
      </c>
      <c r="Q254" s="47">
        <v>512245812</v>
      </c>
      <c r="R254" s="50" t="s">
        <v>179</v>
      </c>
    </row>
    <row r="255" spans="7:18" x14ac:dyDescent="0.2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1312</v>
      </c>
      <c r="P255" s="48" t="s">
        <v>106</v>
      </c>
      <c r="Q255" s="47">
        <v>513173393</v>
      </c>
      <c r="R255" s="50" t="s">
        <v>179</v>
      </c>
    </row>
    <row r="256" spans="7:18" x14ac:dyDescent="0.2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1313</v>
      </c>
      <c r="P256" s="48" t="s">
        <v>106</v>
      </c>
      <c r="Q256" s="47">
        <v>513173393</v>
      </c>
      <c r="R256" s="50" t="s">
        <v>179</v>
      </c>
    </row>
    <row r="257" spans="7:18" x14ac:dyDescent="0.2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1314</v>
      </c>
      <c r="P257" s="48" t="s">
        <v>106</v>
      </c>
      <c r="Q257" s="47">
        <v>513173393</v>
      </c>
      <c r="R257" s="50" t="s">
        <v>179</v>
      </c>
    </row>
    <row r="258" spans="7:18" x14ac:dyDescent="0.2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1315</v>
      </c>
      <c r="P258" s="48" t="s">
        <v>106</v>
      </c>
      <c r="Q258" s="47">
        <v>513173393</v>
      </c>
      <c r="R258" s="50" t="s">
        <v>179</v>
      </c>
    </row>
    <row r="259" spans="7:18" x14ac:dyDescent="0.2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1316</v>
      </c>
      <c r="P259" s="48" t="s">
        <v>955</v>
      </c>
      <c r="Q259" s="47">
        <v>513026484</v>
      </c>
      <c r="R259" s="50" t="s">
        <v>179</v>
      </c>
    </row>
    <row r="260" spans="7:18" x14ac:dyDescent="0.2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1317</v>
      </c>
      <c r="P260" s="48" t="s">
        <v>955</v>
      </c>
      <c r="Q260" s="47">
        <v>513026484</v>
      </c>
      <c r="R260" s="50" t="s">
        <v>179</v>
      </c>
    </row>
    <row r="261" spans="7:18" x14ac:dyDescent="0.2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1318</v>
      </c>
      <c r="P261" s="48" t="s">
        <v>955</v>
      </c>
      <c r="Q261" s="47">
        <v>513026484</v>
      </c>
      <c r="R261" s="50" t="s">
        <v>179</v>
      </c>
    </row>
    <row r="262" spans="7:18" x14ac:dyDescent="0.2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1319</v>
      </c>
      <c r="P262" s="48" t="s">
        <v>955</v>
      </c>
      <c r="Q262" s="47">
        <v>513026484</v>
      </c>
      <c r="R262" s="50" t="s">
        <v>179</v>
      </c>
    </row>
    <row r="263" spans="7:18" x14ac:dyDescent="0.2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1320</v>
      </c>
      <c r="P263" s="48" t="s">
        <v>111</v>
      </c>
      <c r="Q263" s="47">
        <v>512245812</v>
      </c>
      <c r="R263" s="50" t="s">
        <v>179</v>
      </c>
    </row>
    <row r="264" spans="7:18" x14ac:dyDescent="0.2">
      <c r="G264" s="35">
        <v>1084</v>
      </c>
      <c r="H264" s="35" t="s">
        <v>86</v>
      </c>
      <c r="I264" s="35" t="s">
        <v>304</v>
      </c>
      <c r="J264" s="35" t="s">
        <v>915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1321</v>
      </c>
      <c r="P264" s="48" t="s">
        <v>111</v>
      </c>
      <c r="Q264" s="47">
        <v>512245812</v>
      </c>
      <c r="R264" s="50" t="s">
        <v>179</v>
      </c>
    </row>
    <row r="265" spans="7:18" x14ac:dyDescent="0.2">
      <c r="G265" s="35">
        <v>1085</v>
      </c>
      <c r="H265" s="35" t="s">
        <v>86</v>
      </c>
      <c r="I265" s="35" t="s">
        <v>305</v>
      </c>
      <c r="J265" s="35" t="s">
        <v>915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1322</v>
      </c>
      <c r="P265" s="48" t="s">
        <v>1299</v>
      </c>
      <c r="Q265" s="47">
        <v>512065202</v>
      </c>
      <c r="R265" s="50" t="s">
        <v>179</v>
      </c>
    </row>
    <row r="266" spans="7:18" x14ac:dyDescent="0.2">
      <c r="G266" s="35">
        <v>11957</v>
      </c>
      <c r="H266" s="35" t="s">
        <v>86</v>
      </c>
      <c r="I266" s="35" t="s">
        <v>306</v>
      </c>
      <c r="J266" s="35" t="s">
        <v>915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1323</v>
      </c>
      <c r="P266" s="48" t="s">
        <v>1299</v>
      </c>
      <c r="Q266" s="47">
        <v>512065202</v>
      </c>
      <c r="R266" s="50" t="s">
        <v>179</v>
      </c>
    </row>
    <row r="267" spans="7:18" x14ac:dyDescent="0.2">
      <c r="G267" s="35">
        <v>13229</v>
      </c>
      <c r="H267" s="35" t="s">
        <v>86</v>
      </c>
      <c r="I267" s="35" t="s">
        <v>311</v>
      </c>
      <c r="J267" s="35" t="s">
        <v>915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1324</v>
      </c>
      <c r="P267" s="48" t="s">
        <v>1299</v>
      </c>
      <c r="Q267" s="47">
        <v>512065202</v>
      </c>
      <c r="R267" s="50" t="s">
        <v>179</v>
      </c>
    </row>
    <row r="268" spans="7:18" x14ac:dyDescent="0.2">
      <c r="G268" s="35">
        <v>2252</v>
      </c>
      <c r="H268" s="35" t="s">
        <v>86</v>
      </c>
      <c r="I268" s="35" t="s">
        <v>308</v>
      </c>
      <c r="J268" s="35" t="s">
        <v>915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1325</v>
      </c>
      <c r="P268" s="48" t="s">
        <v>1299</v>
      </c>
      <c r="Q268" s="47">
        <v>512065202</v>
      </c>
      <c r="R268" s="50" t="s">
        <v>179</v>
      </c>
    </row>
    <row r="269" spans="7:18" x14ac:dyDescent="0.2">
      <c r="G269" s="35">
        <v>2254</v>
      </c>
      <c r="H269" s="35" t="s">
        <v>86</v>
      </c>
      <c r="I269" s="35" t="s">
        <v>309</v>
      </c>
      <c r="J269" s="35" t="s">
        <v>915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1326</v>
      </c>
      <c r="P269" s="48" t="s">
        <v>1299</v>
      </c>
      <c r="Q269" s="47">
        <v>512065202</v>
      </c>
      <c r="R269" s="50" t="s">
        <v>179</v>
      </c>
    </row>
    <row r="270" spans="7:18" x14ac:dyDescent="0.2">
      <c r="G270" s="35">
        <v>1210</v>
      </c>
      <c r="H270" s="35" t="s">
        <v>86</v>
      </c>
      <c r="I270" s="35" t="s">
        <v>307</v>
      </c>
      <c r="J270" s="35" t="s">
        <v>915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1327</v>
      </c>
      <c r="P270" s="48" t="s">
        <v>1299</v>
      </c>
      <c r="Q270" s="47">
        <v>512065202</v>
      </c>
      <c r="R270" s="50" t="s">
        <v>179</v>
      </c>
    </row>
    <row r="271" spans="7:18" x14ac:dyDescent="0.2">
      <c r="G271" s="35">
        <v>1537</v>
      </c>
      <c r="H271" s="35" t="s">
        <v>86</v>
      </c>
      <c r="I271" s="35" t="s">
        <v>310</v>
      </c>
      <c r="J271" s="35" t="s">
        <v>915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1328</v>
      </c>
      <c r="P271" s="48" t="s">
        <v>116</v>
      </c>
      <c r="Q271" s="47">
        <v>512237744</v>
      </c>
      <c r="R271" s="50" t="s">
        <v>179</v>
      </c>
    </row>
    <row r="272" spans="7:18" x14ac:dyDescent="0.2">
      <c r="G272" s="35">
        <v>1209</v>
      </c>
      <c r="H272" s="35" t="s">
        <v>86</v>
      </c>
      <c r="I272" s="35" t="s">
        <v>316</v>
      </c>
      <c r="J272" s="35" t="s">
        <v>915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1329</v>
      </c>
      <c r="P272" s="48" t="s">
        <v>116</v>
      </c>
      <c r="Q272" s="47">
        <v>512237744</v>
      </c>
      <c r="R272" s="50" t="s">
        <v>179</v>
      </c>
    </row>
    <row r="273" spans="7:18" x14ac:dyDescent="0.2">
      <c r="G273" s="35">
        <v>1078</v>
      </c>
      <c r="H273" s="35" t="s">
        <v>86</v>
      </c>
      <c r="I273" s="35" t="s">
        <v>312</v>
      </c>
      <c r="J273" s="35" t="s">
        <v>915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1330</v>
      </c>
      <c r="P273" s="48" t="s">
        <v>116</v>
      </c>
      <c r="Q273" s="47">
        <v>512237744</v>
      </c>
      <c r="R273" s="50" t="s">
        <v>179</v>
      </c>
    </row>
    <row r="274" spans="7:18" x14ac:dyDescent="0.2">
      <c r="G274" s="35">
        <v>1079</v>
      </c>
      <c r="H274" s="35" t="s">
        <v>86</v>
      </c>
      <c r="I274" s="35" t="s">
        <v>313</v>
      </c>
      <c r="J274" s="35" t="s">
        <v>915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1331</v>
      </c>
      <c r="P274" s="48" t="s">
        <v>116</v>
      </c>
      <c r="Q274" s="47">
        <v>512237744</v>
      </c>
      <c r="R274" s="50" t="s">
        <v>179</v>
      </c>
    </row>
    <row r="275" spans="7:18" x14ac:dyDescent="0.2">
      <c r="G275" s="35">
        <v>7231</v>
      </c>
      <c r="H275" s="35" t="s">
        <v>86</v>
      </c>
      <c r="I275" s="35" t="s">
        <v>314</v>
      </c>
      <c r="J275" s="35" t="s">
        <v>915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1332</v>
      </c>
      <c r="P275" s="48" t="s">
        <v>181</v>
      </c>
      <c r="Q275" s="47">
        <v>512244146</v>
      </c>
      <c r="R275" s="50" t="s">
        <v>179</v>
      </c>
    </row>
    <row r="276" spans="7:18" x14ac:dyDescent="0.2">
      <c r="G276" s="35">
        <v>7232</v>
      </c>
      <c r="H276" s="35" t="s">
        <v>86</v>
      </c>
      <c r="I276" s="35" t="s">
        <v>315</v>
      </c>
      <c r="J276" s="35" t="s">
        <v>915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1333</v>
      </c>
      <c r="P276" s="48" t="s">
        <v>181</v>
      </c>
      <c r="Q276" s="47">
        <v>512244146</v>
      </c>
      <c r="R276" s="50" t="s">
        <v>179</v>
      </c>
    </row>
    <row r="277" spans="7:18" x14ac:dyDescent="0.2">
      <c r="G277" s="35">
        <v>7233</v>
      </c>
      <c r="H277" s="35" t="s">
        <v>86</v>
      </c>
      <c r="I277" s="35" t="s">
        <v>318</v>
      </c>
      <c r="J277" s="35" t="s">
        <v>915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1334</v>
      </c>
      <c r="P277" s="48" t="s">
        <v>181</v>
      </c>
      <c r="Q277" s="47">
        <v>512244146</v>
      </c>
      <c r="R277" s="50" t="s">
        <v>179</v>
      </c>
    </row>
    <row r="278" spans="7:18" x14ac:dyDescent="0.2">
      <c r="G278" s="35">
        <v>1536</v>
      </c>
      <c r="H278" s="35" t="s">
        <v>86</v>
      </c>
      <c r="I278" s="35" t="s">
        <v>317</v>
      </c>
      <c r="J278" s="35" t="s">
        <v>915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1335</v>
      </c>
      <c r="P278" s="48" t="s">
        <v>181</v>
      </c>
      <c r="Q278" s="47">
        <v>512244146</v>
      </c>
      <c r="R278" s="50" t="s">
        <v>179</v>
      </c>
    </row>
    <row r="279" spans="7:18" x14ac:dyDescent="0.2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1336</v>
      </c>
      <c r="P279" s="48" t="s">
        <v>131</v>
      </c>
      <c r="Q279" s="47">
        <v>512267592</v>
      </c>
      <c r="R279" s="50" t="s">
        <v>179</v>
      </c>
    </row>
    <row r="280" spans="7:18" x14ac:dyDescent="0.2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1337</v>
      </c>
      <c r="P280" s="48" t="s">
        <v>131</v>
      </c>
      <c r="Q280" s="47">
        <v>512267592</v>
      </c>
      <c r="R280" s="50" t="s">
        <v>179</v>
      </c>
    </row>
    <row r="281" spans="7:18" x14ac:dyDescent="0.2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1338</v>
      </c>
      <c r="P281" s="48" t="s">
        <v>131</v>
      </c>
      <c r="Q281" s="47">
        <v>512267592</v>
      </c>
      <c r="R281" s="50" t="s">
        <v>179</v>
      </c>
    </row>
    <row r="282" spans="7:18" x14ac:dyDescent="0.2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1339</v>
      </c>
      <c r="P282" s="48" t="s">
        <v>131</v>
      </c>
      <c r="Q282" s="47">
        <v>512267592</v>
      </c>
      <c r="R282" s="50" t="s">
        <v>179</v>
      </c>
    </row>
    <row r="283" spans="7:18" x14ac:dyDescent="0.2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1340</v>
      </c>
      <c r="P283" s="48" t="s">
        <v>131</v>
      </c>
      <c r="Q283" s="47">
        <v>512267592</v>
      </c>
      <c r="R283" s="50" t="s">
        <v>179</v>
      </c>
    </row>
    <row r="284" spans="7:18" x14ac:dyDescent="0.2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1341</v>
      </c>
      <c r="P284" s="48" t="s">
        <v>131</v>
      </c>
      <c r="Q284" s="47">
        <v>512267592</v>
      </c>
      <c r="R284" s="50" t="s">
        <v>179</v>
      </c>
    </row>
    <row r="285" spans="7:18" x14ac:dyDescent="0.2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1342</v>
      </c>
      <c r="P285" s="48" t="s">
        <v>955</v>
      </c>
      <c r="Q285" s="47">
        <v>513026484</v>
      </c>
      <c r="R285" s="50" t="s">
        <v>179</v>
      </c>
    </row>
    <row r="286" spans="7:18" x14ac:dyDescent="0.2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400000</v>
      </c>
      <c r="N286" s="67" t="s">
        <v>86</v>
      </c>
      <c r="O286" s="67" t="s">
        <v>1396</v>
      </c>
      <c r="P286" s="67" t="s">
        <v>83</v>
      </c>
      <c r="Q286" s="66">
        <v>123456789</v>
      </c>
      <c r="R286" s="61" t="s">
        <v>179</v>
      </c>
    </row>
    <row r="287" spans="7:18" x14ac:dyDescent="0.2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400000</v>
      </c>
      <c r="N287" s="67" t="s">
        <v>86</v>
      </c>
      <c r="O287" s="67" t="s">
        <v>1396</v>
      </c>
      <c r="P287" s="67" t="s">
        <v>83</v>
      </c>
      <c r="Q287" s="66">
        <v>123456789</v>
      </c>
      <c r="R287" s="61" t="s">
        <v>179</v>
      </c>
    </row>
    <row r="288" spans="7:18" x14ac:dyDescent="0.2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400000</v>
      </c>
      <c r="N288" s="67" t="s">
        <v>86</v>
      </c>
      <c r="O288" s="67" t="s">
        <v>1396</v>
      </c>
      <c r="P288" s="67" t="s">
        <v>83</v>
      </c>
      <c r="Q288" s="66">
        <v>123456789</v>
      </c>
      <c r="R288" s="61" t="s">
        <v>179</v>
      </c>
    </row>
    <row r="289" spans="7:18" x14ac:dyDescent="0.2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400000</v>
      </c>
      <c r="N289" s="67" t="s">
        <v>86</v>
      </c>
      <c r="O289" s="67" t="s">
        <v>1396</v>
      </c>
      <c r="P289" s="67" t="s">
        <v>83</v>
      </c>
      <c r="Q289" s="66">
        <v>123456789</v>
      </c>
      <c r="R289" s="61" t="s">
        <v>179</v>
      </c>
    </row>
    <row r="290" spans="7:18" x14ac:dyDescent="0.2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400000</v>
      </c>
      <c r="N290" s="67" t="s">
        <v>86</v>
      </c>
      <c r="O290" s="67" t="s">
        <v>1396</v>
      </c>
      <c r="P290" s="67" t="s">
        <v>83</v>
      </c>
      <c r="Q290" s="66">
        <v>123456789</v>
      </c>
      <c r="R290" s="61" t="s">
        <v>179</v>
      </c>
    </row>
    <row r="291" spans="7:18" x14ac:dyDescent="0.2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400000</v>
      </c>
      <c r="N291" s="67" t="s">
        <v>86</v>
      </c>
      <c r="O291" s="67" t="s">
        <v>1396</v>
      </c>
      <c r="P291" s="67" t="s">
        <v>83</v>
      </c>
      <c r="Q291" s="66">
        <v>123456789</v>
      </c>
      <c r="R291" s="61" t="s">
        <v>179</v>
      </c>
    </row>
    <row r="292" spans="7:18" x14ac:dyDescent="0.2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1396</v>
      </c>
      <c r="P292" s="67" t="s">
        <v>83</v>
      </c>
      <c r="Q292" s="66">
        <v>123456789</v>
      </c>
      <c r="R292" s="61" t="s">
        <v>179</v>
      </c>
    </row>
    <row r="293" spans="7:18" x14ac:dyDescent="0.2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1396</v>
      </c>
      <c r="P293" s="67" t="s">
        <v>83</v>
      </c>
      <c r="Q293" s="66">
        <v>123456789</v>
      </c>
      <c r="R293" s="61" t="s">
        <v>179</v>
      </c>
    </row>
    <row r="294" spans="7:18" x14ac:dyDescent="0.2">
      <c r="G294" s="35">
        <v>1008</v>
      </c>
      <c r="H294" s="35" t="s">
        <v>86</v>
      </c>
      <c r="I294" s="35" t="s">
        <v>1087</v>
      </c>
      <c r="J294" s="35" t="s">
        <v>955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1396</v>
      </c>
      <c r="P294" s="67" t="s">
        <v>83</v>
      </c>
      <c r="Q294" s="66">
        <v>123456789</v>
      </c>
      <c r="R294" s="61" t="s">
        <v>179</v>
      </c>
    </row>
    <row r="295" spans="7:18" x14ac:dyDescent="0.2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1396</v>
      </c>
      <c r="P295" s="67" t="s">
        <v>83</v>
      </c>
      <c r="Q295" s="66">
        <v>123456789</v>
      </c>
      <c r="R295" s="61" t="s">
        <v>179</v>
      </c>
    </row>
    <row r="296" spans="7:18" x14ac:dyDescent="0.2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 x14ac:dyDescent="0.2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 x14ac:dyDescent="0.2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 x14ac:dyDescent="0.2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 x14ac:dyDescent="0.2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 x14ac:dyDescent="0.2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 x14ac:dyDescent="0.2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 x14ac:dyDescent="0.2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 x14ac:dyDescent="0.2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 x14ac:dyDescent="0.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 x14ac:dyDescent="0.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 x14ac:dyDescent="0.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 x14ac:dyDescent="0.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 x14ac:dyDescent="0.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 x14ac:dyDescent="0.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 x14ac:dyDescent="0.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 x14ac:dyDescent="0.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 x14ac:dyDescent="0.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 x14ac:dyDescent="0.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 x14ac:dyDescent="0.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 x14ac:dyDescent="0.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 x14ac:dyDescent="0.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 x14ac:dyDescent="0.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 x14ac:dyDescent="0.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 x14ac:dyDescent="0.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 x14ac:dyDescent="0.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 x14ac:dyDescent="0.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 x14ac:dyDescent="0.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 x14ac:dyDescent="0.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 x14ac:dyDescent="0.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 x14ac:dyDescent="0.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 x14ac:dyDescent="0.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 x14ac:dyDescent="0.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 x14ac:dyDescent="0.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 x14ac:dyDescent="0.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 x14ac:dyDescent="0.2">
      <c r="G331" s="35">
        <v>872</v>
      </c>
      <c r="H331" s="35" t="s">
        <v>86</v>
      </c>
      <c r="I331" s="35" t="s">
        <v>1088</v>
      </c>
      <c r="J331" s="35" t="s">
        <v>106</v>
      </c>
      <c r="K331" s="36">
        <v>513173393</v>
      </c>
      <c r="L331" s="35" t="s">
        <v>88</v>
      </c>
    </row>
    <row r="332" spans="7:12" x14ac:dyDescent="0.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 x14ac:dyDescent="0.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 x14ac:dyDescent="0.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 x14ac:dyDescent="0.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 x14ac:dyDescent="0.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 x14ac:dyDescent="0.2">
      <c r="G337" s="35">
        <v>13869</v>
      </c>
      <c r="H337" s="35" t="s">
        <v>86</v>
      </c>
      <c r="I337" s="35" t="s">
        <v>1089</v>
      </c>
      <c r="J337" s="35" t="s">
        <v>111</v>
      </c>
      <c r="K337" s="36">
        <v>512245812</v>
      </c>
      <c r="L337" s="35" t="s">
        <v>88</v>
      </c>
    </row>
    <row r="338" spans="7:12" x14ac:dyDescent="0.2">
      <c r="G338" s="35">
        <v>13873</v>
      </c>
      <c r="H338" s="35" t="s">
        <v>86</v>
      </c>
      <c r="I338" s="35" t="s">
        <v>1090</v>
      </c>
      <c r="J338" s="35" t="s">
        <v>111</v>
      </c>
      <c r="K338" s="36">
        <v>512245812</v>
      </c>
      <c r="L338" s="35" t="s">
        <v>88</v>
      </c>
    </row>
    <row r="339" spans="7:12" x14ac:dyDescent="0.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 x14ac:dyDescent="0.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 x14ac:dyDescent="0.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 x14ac:dyDescent="0.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 x14ac:dyDescent="0.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 x14ac:dyDescent="0.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 x14ac:dyDescent="0.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 x14ac:dyDescent="0.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 x14ac:dyDescent="0.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 x14ac:dyDescent="0.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 x14ac:dyDescent="0.2">
      <c r="G349" s="35">
        <v>13946</v>
      </c>
      <c r="H349" s="35" t="s">
        <v>86</v>
      </c>
      <c r="I349" s="35" t="s">
        <v>1091</v>
      </c>
      <c r="J349" s="35" t="s">
        <v>111</v>
      </c>
      <c r="K349" s="36">
        <v>512245812</v>
      </c>
      <c r="L349" s="35" t="s">
        <v>88</v>
      </c>
    </row>
    <row r="350" spans="7:12" x14ac:dyDescent="0.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 x14ac:dyDescent="0.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 x14ac:dyDescent="0.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 x14ac:dyDescent="0.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 x14ac:dyDescent="0.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 x14ac:dyDescent="0.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 x14ac:dyDescent="0.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 x14ac:dyDescent="0.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 x14ac:dyDescent="0.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 x14ac:dyDescent="0.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 x14ac:dyDescent="0.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 x14ac:dyDescent="0.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 x14ac:dyDescent="0.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 x14ac:dyDescent="0.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 x14ac:dyDescent="0.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 x14ac:dyDescent="0.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 x14ac:dyDescent="0.2">
      <c r="G366" s="35">
        <v>13855</v>
      </c>
      <c r="H366" s="35" t="s">
        <v>86</v>
      </c>
      <c r="I366" s="35" t="s">
        <v>1092</v>
      </c>
      <c r="J366" s="35" t="s">
        <v>121</v>
      </c>
      <c r="K366" s="36">
        <v>511880460</v>
      </c>
      <c r="L366" s="35" t="s">
        <v>88</v>
      </c>
    </row>
    <row r="367" spans="7:12" x14ac:dyDescent="0.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 x14ac:dyDescent="0.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 x14ac:dyDescent="0.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 x14ac:dyDescent="0.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 x14ac:dyDescent="0.2">
      <c r="G371" s="35">
        <v>801</v>
      </c>
      <c r="H371" s="35" t="s">
        <v>86</v>
      </c>
      <c r="I371" s="35" t="s">
        <v>1093</v>
      </c>
      <c r="J371" s="35" t="s">
        <v>955</v>
      </c>
      <c r="K371" s="36">
        <v>513026484</v>
      </c>
      <c r="L371" s="35" t="s">
        <v>88</v>
      </c>
    </row>
    <row r="372" spans="7:12" x14ac:dyDescent="0.2">
      <c r="G372" s="35">
        <v>804</v>
      </c>
      <c r="H372" s="35" t="s">
        <v>86</v>
      </c>
      <c r="I372" s="35" t="s">
        <v>1094</v>
      </c>
      <c r="J372" s="35" t="s">
        <v>955</v>
      </c>
      <c r="K372" s="36">
        <v>513026484</v>
      </c>
      <c r="L372" s="35" t="s">
        <v>88</v>
      </c>
    </row>
    <row r="373" spans="7:12" x14ac:dyDescent="0.2">
      <c r="G373" s="35">
        <v>806</v>
      </c>
      <c r="H373" s="35" t="s">
        <v>86</v>
      </c>
      <c r="I373" s="35" t="s">
        <v>1095</v>
      </c>
      <c r="J373" s="35" t="s">
        <v>955</v>
      </c>
      <c r="K373" s="36">
        <v>513026484</v>
      </c>
      <c r="L373" s="35" t="s">
        <v>88</v>
      </c>
    </row>
    <row r="374" spans="7:12" x14ac:dyDescent="0.2">
      <c r="G374" s="35">
        <v>9475</v>
      </c>
      <c r="H374" s="35" t="s">
        <v>86</v>
      </c>
      <c r="I374" s="35" t="s">
        <v>1096</v>
      </c>
      <c r="J374" s="35" t="s">
        <v>955</v>
      </c>
      <c r="K374" s="36">
        <v>513026484</v>
      </c>
      <c r="L374" s="35" t="s">
        <v>88</v>
      </c>
    </row>
    <row r="375" spans="7:12" x14ac:dyDescent="0.2">
      <c r="G375" s="35">
        <v>242</v>
      </c>
      <c r="H375" s="35" t="s">
        <v>86</v>
      </c>
      <c r="I375" s="35" t="s">
        <v>1097</v>
      </c>
      <c r="J375" s="35" t="s">
        <v>955</v>
      </c>
      <c r="K375" s="36">
        <v>513026484</v>
      </c>
      <c r="L375" s="35" t="s">
        <v>88</v>
      </c>
    </row>
    <row r="376" spans="7:12" x14ac:dyDescent="0.2">
      <c r="G376" s="35">
        <v>384</v>
      </c>
      <c r="H376" s="35" t="s">
        <v>86</v>
      </c>
      <c r="I376" s="35" t="s">
        <v>1098</v>
      </c>
      <c r="J376" s="35" t="s">
        <v>955</v>
      </c>
      <c r="K376" s="36">
        <v>513026484</v>
      </c>
      <c r="L376" s="35" t="s">
        <v>88</v>
      </c>
    </row>
    <row r="377" spans="7:12" x14ac:dyDescent="0.2">
      <c r="G377" s="35">
        <v>682</v>
      </c>
      <c r="H377" s="35" t="s">
        <v>86</v>
      </c>
      <c r="I377" s="35" t="s">
        <v>1099</v>
      </c>
      <c r="J377" s="35" t="s">
        <v>955</v>
      </c>
      <c r="K377" s="36">
        <v>513026484</v>
      </c>
      <c r="L377" s="35" t="s">
        <v>88</v>
      </c>
    </row>
    <row r="378" spans="7:12" x14ac:dyDescent="0.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 x14ac:dyDescent="0.2">
      <c r="G379" s="35">
        <v>8765</v>
      </c>
      <c r="H379" s="35" t="s">
        <v>86</v>
      </c>
      <c r="I379" s="35" t="s">
        <v>1100</v>
      </c>
      <c r="J379" s="35" t="s">
        <v>955</v>
      </c>
      <c r="K379" s="36">
        <v>513026484</v>
      </c>
      <c r="L379" s="35" t="s">
        <v>88</v>
      </c>
    </row>
    <row r="380" spans="7:12" x14ac:dyDescent="0.2">
      <c r="G380" s="35">
        <v>8766</v>
      </c>
      <c r="H380" s="35" t="s">
        <v>86</v>
      </c>
      <c r="I380" s="35" t="s">
        <v>1101</v>
      </c>
      <c r="J380" s="35" t="s">
        <v>955</v>
      </c>
      <c r="K380" s="36">
        <v>513026484</v>
      </c>
      <c r="L380" s="35" t="s">
        <v>88</v>
      </c>
    </row>
    <row r="381" spans="7:12" x14ac:dyDescent="0.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 x14ac:dyDescent="0.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 x14ac:dyDescent="0.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 x14ac:dyDescent="0.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 x14ac:dyDescent="0.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 x14ac:dyDescent="0.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 x14ac:dyDescent="0.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 x14ac:dyDescent="0.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 x14ac:dyDescent="0.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 x14ac:dyDescent="0.2">
      <c r="G390" s="35">
        <v>13565</v>
      </c>
      <c r="H390" s="35" t="s">
        <v>86</v>
      </c>
      <c r="I390" s="35" t="s">
        <v>1102</v>
      </c>
      <c r="J390" s="35" t="s">
        <v>116</v>
      </c>
      <c r="K390" s="36">
        <v>512237744</v>
      </c>
      <c r="L390" s="35" t="s">
        <v>88</v>
      </c>
    </row>
    <row r="391" spans="7:12" x14ac:dyDescent="0.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 x14ac:dyDescent="0.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 x14ac:dyDescent="0.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 x14ac:dyDescent="0.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 x14ac:dyDescent="0.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 x14ac:dyDescent="0.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 x14ac:dyDescent="0.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 x14ac:dyDescent="0.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 x14ac:dyDescent="0.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 x14ac:dyDescent="0.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 x14ac:dyDescent="0.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 x14ac:dyDescent="0.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 x14ac:dyDescent="0.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 x14ac:dyDescent="0.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 x14ac:dyDescent="0.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 x14ac:dyDescent="0.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 x14ac:dyDescent="0.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 x14ac:dyDescent="0.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 x14ac:dyDescent="0.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 x14ac:dyDescent="0.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 x14ac:dyDescent="0.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 x14ac:dyDescent="0.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 x14ac:dyDescent="0.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 x14ac:dyDescent="0.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 x14ac:dyDescent="0.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 x14ac:dyDescent="0.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 x14ac:dyDescent="0.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 x14ac:dyDescent="0.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 x14ac:dyDescent="0.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 x14ac:dyDescent="0.2">
      <c r="G420" s="35">
        <v>13853</v>
      </c>
      <c r="H420" s="35" t="s">
        <v>86</v>
      </c>
      <c r="I420" s="35" t="s">
        <v>1103</v>
      </c>
      <c r="J420" s="35" t="s">
        <v>121</v>
      </c>
      <c r="K420" s="36">
        <v>511880460</v>
      </c>
      <c r="L420" s="35" t="s">
        <v>88</v>
      </c>
    </row>
    <row r="421" spans="7:12" x14ac:dyDescent="0.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 x14ac:dyDescent="0.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 x14ac:dyDescent="0.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 x14ac:dyDescent="0.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 x14ac:dyDescent="0.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 x14ac:dyDescent="0.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 x14ac:dyDescent="0.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 x14ac:dyDescent="0.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 x14ac:dyDescent="0.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 x14ac:dyDescent="0.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 x14ac:dyDescent="0.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 x14ac:dyDescent="0.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 x14ac:dyDescent="0.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 x14ac:dyDescent="0.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 x14ac:dyDescent="0.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 x14ac:dyDescent="0.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 x14ac:dyDescent="0.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 x14ac:dyDescent="0.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 x14ac:dyDescent="0.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 x14ac:dyDescent="0.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 x14ac:dyDescent="0.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 x14ac:dyDescent="0.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 x14ac:dyDescent="0.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 x14ac:dyDescent="0.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 x14ac:dyDescent="0.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 x14ac:dyDescent="0.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 x14ac:dyDescent="0.2">
      <c r="G447" s="35">
        <v>13649</v>
      </c>
      <c r="H447" s="35" t="s">
        <v>86</v>
      </c>
      <c r="I447" s="35" t="s">
        <v>1104</v>
      </c>
      <c r="J447" s="35" t="s">
        <v>541</v>
      </c>
      <c r="K447" s="36">
        <v>511033060</v>
      </c>
      <c r="L447" s="35" t="s">
        <v>88</v>
      </c>
    </row>
    <row r="448" spans="7:12" x14ac:dyDescent="0.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 x14ac:dyDescent="0.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 x14ac:dyDescent="0.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 x14ac:dyDescent="0.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 x14ac:dyDescent="0.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 x14ac:dyDescent="0.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 x14ac:dyDescent="0.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 x14ac:dyDescent="0.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 x14ac:dyDescent="0.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 x14ac:dyDescent="0.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 x14ac:dyDescent="0.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 x14ac:dyDescent="0.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 x14ac:dyDescent="0.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 x14ac:dyDescent="0.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 x14ac:dyDescent="0.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 x14ac:dyDescent="0.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 x14ac:dyDescent="0.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 x14ac:dyDescent="0.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 x14ac:dyDescent="0.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 x14ac:dyDescent="0.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 x14ac:dyDescent="0.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 x14ac:dyDescent="0.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 x14ac:dyDescent="0.2">
      <c r="G470" s="35">
        <v>964</v>
      </c>
      <c r="H470" s="35" t="s">
        <v>86</v>
      </c>
      <c r="I470" s="35" t="s">
        <v>1105</v>
      </c>
      <c r="J470" s="35" t="s">
        <v>955</v>
      </c>
      <c r="K470" s="36">
        <v>513026484</v>
      </c>
      <c r="L470" s="35" t="s">
        <v>88</v>
      </c>
    </row>
    <row r="471" spans="7:12" x14ac:dyDescent="0.2">
      <c r="G471" s="35">
        <v>968</v>
      </c>
      <c r="H471" s="35" t="s">
        <v>86</v>
      </c>
      <c r="I471" s="35" t="s">
        <v>1106</v>
      </c>
      <c r="J471" s="35" t="s">
        <v>955</v>
      </c>
      <c r="K471" s="36">
        <v>513026484</v>
      </c>
      <c r="L471" s="35" t="s">
        <v>88</v>
      </c>
    </row>
    <row r="472" spans="7:12" x14ac:dyDescent="0.2">
      <c r="G472" s="35">
        <v>1100</v>
      </c>
      <c r="H472" s="35" t="s">
        <v>86</v>
      </c>
      <c r="I472" s="35" t="s">
        <v>1107</v>
      </c>
      <c r="J472" s="35" t="s">
        <v>955</v>
      </c>
      <c r="K472" s="36">
        <v>513026484</v>
      </c>
      <c r="L472" s="35" t="s">
        <v>88</v>
      </c>
    </row>
    <row r="473" spans="7:12" x14ac:dyDescent="0.2">
      <c r="G473" s="35">
        <v>1190</v>
      </c>
      <c r="H473" s="35" t="s">
        <v>86</v>
      </c>
      <c r="I473" s="35" t="s">
        <v>1108</v>
      </c>
      <c r="J473" s="35" t="s">
        <v>955</v>
      </c>
      <c r="K473" s="36">
        <v>513026484</v>
      </c>
      <c r="L473" s="35" t="s">
        <v>88</v>
      </c>
    </row>
    <row r="474" spans="7:12" x14ac:dyDescent="0.2">
      <c r="G474" s="35">
        <v>2058</v>
      </c>
      <c r="H474" s="35" t="s">
        <v>86</v>
      </c>
      <c r="I474" s="35" t="s">
        <v>1109</v>
      </c>
      <c r="J474" s="35" t="s">
        <v>955</v>
      </c>
      <c r="K474" s="36">
        <v>513026484</v>
      </c>
      <c r="L474" s="35" t="s">
        <v>88</v>
      </c>
    </row>
    <row r="475" spans="7:12" x14ac:dyDescent="0.2">
      <c r="G475" s="35">
        <v>8629</v>
      </c>
      <c r="H475" s="35" t="s">
        <v>86</v>
      </c>
      <c r="I475" s="35" t="s">
        <v>1110</v>
      </c>
      <c r="J475" s="35" t="s">
        <v>955</v>
      </c>
      <c r="K475" s="36">
        <v>513026484</v>
      </c>
      <c r="L475" s="35" t="s">
        <v>88</v>
      </c>
    </row>
    <row r="476" spans="7:12" x14ac:dyDescent="0.2">
      <c r="G476" s="35">
        <v>9528</v>
      </c>
      <c r="H476" s="35" t="s">
        <v>86</v>
      </c>
      <c r="I476" s="35" t="s">
        <v>1111</v>
      </c>
      <c r="J476" s="35" t="s">
        <v>955</v>
      </c>
      <c r="K476" s="36">
        <v>513026484</v>
      </c>
      <c r="L476" s="35" t="s">
        <v>88</v>
      </c>
    </row>
    <row r="477" spans="7:12" x14ac:dyDescent="0.2">
      <c r="G477" s="35">
        <v>13264</v>
      </c>
      <c r="H477" s="35" t="s">
        <v>86</v>
      </c>
      <c r="I477" s="35" t="s">
        <v>1112</v>
      </c>
      <c r="J477" s="35" t="s">
        <v>955</v>
      </c>
      <c r="K477" s="36">
        <v>513026484</v>
      </c>
      <c r="L477" s="35" t="s">
        <v>88</v>
      </c>
    </row>
    <row r="478" spans="7:12" x14ac:dyDescent="0.2">
      <c r="G478" s="35">
        <v>686</v>
      </c>
      <c r="H478" s="35" t="s">
        <v>86</v>
      </c>
      <c r="I478" s="35" t="s">
        <v>1113</v>
      </c>
      <c r="J478" s="35" t="s">
        <v>955</v>
      </c>
      <c r="K478" s="36">
        <v>513026484</v>
      </c>
      <c r="L478" s="35" t="s">
        <v>88</v>
      </c>
    </row>
    <row r="479" spans="7:12" x14ac:dyDescent="0.2">
      <c r="G479" s="35">
        <v>715</v>
      </c>
      <c r="H479" s="35" t="s">
        <v>86</v>
      </c>
      <c r="I479" s="35" t="s">
        <v>1114</v>
      </c>
      <c r="J479" s="35" t="s">
        <v>955</v>
      </c>
      <c r="K479" s="36">
        <v>513026484</v>
      </c>
      <c r="L479" s="35" t="s">
        <v>88</v>
      </c>
    </row>
    <row r="480" spans="7:12" x14ac:dyDescent="0.2">
      <c r="G480" s="35">
        <v>716</v>
      </c>
      <c r="H480" s="35" t="s">
        <v>86</v>
      </c>
      <c r="I480" s="35" t="s">
        <v>1115</v>
      </c>
      <c r="J480" s="35" t="s">
        <v>955</v>
      </c>
      <c r="K480" s="36">
        <v>513026484</v>
      </c>
      <c r="L480" s="35" t="s">
        <v>88</v>
      </c>
    </row>
    <row r="481" spans="7:12" x14ac:dyDescent="0.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 x14ac:dyDescent="0.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 x14ac:dyDescent="0.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 x14ac:dyDescent="0.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 x14ac:dyDescent="0.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 x14ac:dyDescent="0.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 x14ac:dyDescent="0.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 x14ac:dyDescent="0.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 x14ac:dyDescent="0.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 x14ac:dyDescent="0.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 x14ac:dyDescent="0.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 x14ac:dyDescent="0.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 x14ac:dyDescent="0.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 x14ac:dyDescent="0.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 x14ac:dyDescent="0.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 x14ac:dyDescent="0.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 x14ac:dyDescent="0.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 x14ac:dyDescent="0.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 x14ac:dyDescent="0.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 x14ac:dyDescent="0.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 x14ac:dyDescent="0.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 x14ac:dyDescent="0.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 x14ac:dyDescent="0.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 x14ac:dyDescent="0.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 x14ac:dyDescent="0.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 x14ac:dyDescent="0.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 x14ac:dyDescent="0.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 x14ac:dyDescent="0.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 x14ac:dyDescent="0.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 x14ac:dyDescent="0.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 x14ac:dyDescent="0.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 x14ac:dyDescent="0.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 x14ac:dyDescent="0.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 x14ac:dyDescent="0.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 x14ac:dyDescent="0.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 x14ac:dyDescent="0.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 x14ac:dyDescent="0.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 x14ac:dyDescent="0.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 x14ac:dyDescent="0.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 x14ac:dyDescent="0.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 x14ac:dyDescent="0.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 x14ac:dyDescent="0.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 x14ac:dyDescent="0.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 x14ac:dyDescent="0.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 x14ac:dyDescent="0.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 x14ac:dyDescent="0.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 x14ac:dyDescent="0.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 x14ac:dyDescent="0.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 x14ac:dyDescent="0.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 x14ac:dyDescent="0.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 x14ac:dyDescent="0.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 x14ac:dyDescent="0.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 x14ac:dyDescent="0.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 x14ac:dyDescent="0.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 x14ac:dyDescent="0.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 x14ac:dyDescent="0.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 x14ac:dyDescent="0.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 x14ac:dyDescent="0.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 x14ac:dyDescent="0.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 x14ac:dyDescent="0.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 x14ac:dyDescent="0.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 x14ac:dyDescent="0.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 x14ac:dyDescent="0.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 x14ac:dyDescent="0.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 x14ac:dyDescent="0.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 x14ac:dyDescent="0.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 x14ac:dyDescent="0.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 x14ac:dyDescent="0.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 x14ac:dyDescent="0.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 x14ac:dyDescent="0.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 x14ac:dyDescent="0.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 x14ac:dyDescent="0.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 x14ac:dyDescent="0.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 x14ac:dyDescent="0.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 x14ac:dyDescent="0.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 x14ac:dyDescent="0.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 x14ac:dyDescent="0.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 x14ac:dyDescent="0.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 x14ac:dyDescent="0.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 x14ac:dyDescent="0.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 x14ac:dyDescent="0.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 x14ac:dyDescent="0.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 x14ac:dyDescent="0.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 x14ac:dyDescent="0.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 x14ac:dyDescent="0.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 x14ac:dyDescent="0.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 x14ac:dyDescent="0.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 x14ac:dyDescent="0.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 x14ac:dyDescent="0.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 x14ac:dyDescent="0.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 x14ac:dyDescent="0.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 x14ac:dyDescent="0.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 x14ac:dyDescent="0.2">
      <c r="G573" s="35">
        <v>1223</v>
      </c>
      <c r="H573" s="35" t="s">
        <v>99</v>
      </c>
      <c r="I573" s="35" t="s">
        <v>1116</v>
      </c>
      <c r="J573" s="35" t="s">
        <v>131</v>
      </c>
      <c r="K573" s="36">
        <v>512267592</v>
      </c>
      <c r="L573" s="35" t="s">
        <v>88</v>
      </c>
    </row>
    <row r="574" spans="7:12" x14ac:dyDescent="0.2">
      <c r="G574" s="35">
        <v>237</v>
      </c>
      <c r="H574" s="35" t="s">
        <v>99</v>
      </c>
      <c r="I574" s="35" t="s">
        <v>1117</v>
      </c>
      <c r="J574" s="35" t="s">
        <v>131</v>
      </c>
      <c r="K574" s="36">
        <v>512267592</v>
      </c>
      <c r="L574" s="35" t="s">
        <v>88</v>
      </c>
    </row>
    <row r="575" spans="7:12" x14ac:dyDescent="0.2">
      <c r="G575" s="35">
        <v>1225</v>
      </c>
      <c r="H575" s="35" t="s">
        <v>99</v>
      </c>
      <c r="I575" s="35" t="s">
        <v>1118</v>
      </c>
      <c r="J575" s="35" t="s">
        <v>131</v>
      </c>
      <c r="K575" s="36">
        <v>512267592</v>
      </c>
      <c r="L575" s="35" t="s">
        <v>88</v>
      </c>
    </row>
    <row r="576" spans="7:12" x14ac:dyDescent="0.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 x14ac:dyDescent="0.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 x14ac:dyDescent="0.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 x14ac:dyDescent="0.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 x14ac:dyDescent="0.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 x14ac:dyDescent="0.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 x14ac:dyDescent="0.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 x14ac:dyDescent="0.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 x14ac:dyDescent="0.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 x14ac:dyDescent="0.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 x14ac:dyDescent="0.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 x14ac:dyDescent="0.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 x14ac:dyDescent="0.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 x14ac:dyDescent="0.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 x14ac:dyDescent="0.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 x14ac:dyDescent="0.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 x14ac:dyDescent="0.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 x14ac:dyDescent="0.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 x14ac:dyDescent="0.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 x14ac:dyDescent="0.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 x14ac:dyDescent="0.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 x14ac:dyDescent="0.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 x14ac:dyDescent="0.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 x14ac:dyDescent="0.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 x14ac:dyDescent="0.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 x14ac:dyDescent="0.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 x14ac:dyDescent="0.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 x14ac:dyDescent="0.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 x14ac:dyDescent="0.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 x14ac:dyDescent="0.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 x14ac:dyDescent="0.2">
      <c r="G606" s="35">
        <v>566</v>
      </c>
      <c r="H606" s="35" t="s">
        <v>86</v>
      </c>
      <c r="I606" s="35" t="s">
        <v>1119</v>
      </c>
      <c r="J606" s="35" t="s">
        <v>131</v>
      </c>
      <c r="K606" s="36">
        <v>512267592</v>
      </c>
      <c r="L606" s="35" t="s">
        <v>88</v>
      </c>
    </row>
    <row r="607" spans="7:12" x14ac:dyDescent="0.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 x14ac:dyDescent="0.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 x14ac:dyDescent="0.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 x14ac:dyDescent="0.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 x14ac:dyDescent="0.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 x14ac:dyDescent="0.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 x14ac:dyDescent="0.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 x14ac:dyDescent="0.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 x14ac:dyDescent="0.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 x14ac:dyDescent="0.2">
      <c r="G616" s="35">
        <v>528</v>
      </c>
      <c r="H616" s="35" t="s">
        <v>86</v>
      </c>
      <c r="I616" s="35" t="s">
        <v>1120</v>
      </c>
      <c r="J616" s="35" t="s">
        <v>955</v>
      </c>
      <c r="K616" s="36">
        <v>513026484</v>
      </c>
      <c r="L616" s="35" t="s">
        <v>88</v>
      </c>
    </row>
    <row r="617" spans="7:12" x14ac:dyDescent="0.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 x14ac:dyDescent="0.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 x14ac:dyDescent="0.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 x14ac:dyDescent="0.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 x14ac:dyDescent="0.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 x14ac:dyDescent="0.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 x14ac:dyDescent="0.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 x14ac:dyDescent="0.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 x14ac:dyDescent="0.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 x14ac:dyDescent="0.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 x14ac:dyDescent="0.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 x14ac:dyDescent="0.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 x14ac:dyDescent="0.2">
      <c r="G629" s="35">
        <v>13263</v>
      </c>
      <c r="H629" s="35" t="s">
        <v>86</v>
      </c>
      <c r="I629" s="35" t="s">
        <v>1121</v>
      </c>
      <c r="J629" s="35" t="s">
        <v>955</v>
      </c>
      <c r="K629" s="36">
        <v>513026484</v>
      </c>
      <c r="L629" s="35" t="s">
        <v>88</v>
      </c>
    </row>
    <row r="630" spans="7:12" x14ac:dyDescent="0.2">
      <c r="G630" s="35">
        <v>401</v>
      </c>
      <c r="H630" s="35" t="s">
        <v>86</v>
      </c>
      <c r="I630" s="35" t="s">
        <v>1122</v>
      </c>
      <c r="J630" s="35" t="s">
        <v>955</v>
      </c>
      <c r="K630" s="36">
        <v>513026484</v>
      </c>
      <c r="L630" s="35" t="s">
        <v>88</v>
      </c>
    </row>
    <row r="631" spans="7:12" x14ac:dyDescent="0.2">
      <c r="G631" s="35">
        <v>9905</v>
      </c>
      <c r="H631" s="35" t="s">
        <v>86</v>
      </c>
      <c r="I631" s="35" t="s">
        <v>1123</v>
      </c>
      <c r="J631" s="35" t="s">
        <v>955</v>
      </c>
      <c r="K631" s="36">
        <v>513026484</v>
      </c>
      <c r="L631" s="35" t="s">
        <v>88</v>
      </c>
    </row>
    <row r="632" spans="7:12" x14ac:dyDescent="0.2">
      <c r="G632" s="35">
        <v>9906</v>
      </c>
      <c r="H632" s="35" t="s">
        <v>86</v>
      </c>
      <c r="I632" s="35" t="s">
        <v>1124</v>
      </c>
      <c r="J632" s="35" t="s">
        <v>955</v>
      </c>
      <c r="K632" s="36">
        <v>513026484</v>
      </c>
      <c r="L632" s="35" t="s">
        <v>88</v>
      </c>
    </row>
    <row r="633" spans="7:12" x14ac:dyDescent="0.2">
      <c r="G633" s="35">
        <v>9916</v>
      </c>
      <c r="H633" s="35" t="s">
        <v>86</v>
      </c>
      <c r="I633" s="35" t="s">
        <v>1125</v>
      </c>
      <c r="J633" s="35" t="s">
        <v>955</v>
      </c>
      <c r="K633" s="36">
        <v>513026484</v>
      </c>
      <c r="L633" s="35" t="s">
        <v>88</v>
      </c>
    </row>
    <row r="634" spans="7:12" x14ac:dyDescent="0.2">
      <c r="G634" s="35">
        <v>9917</v>
      </c>
      <c r="H634" s="35" t="s">
        <v>86</v>
      </c>
      <c r="I634" s="35" t="s">
        <v>1126</v>
      </c>
      <c r="J634" s="35" t="s">
        <v>955</v>
      </c>
      <c r="K634" s="36">
        <v>513026484</v>
      </c>
      <c r="L634" s="35" t="s">
        <v>88</v>
      </c>
    </row>
    <row r="635" spans="7:12" x14ac:dyDescent="0.2">
      <c r="G635" s="35">
        <v>12088</v>
      </c>
      <c r="H635" s="35" t="s">
        <v>86</v>
      </c>
      <c r="I635" s="35" t="s">
        <v>1127</v>
      </c>
      <c r="J635" s="35" t="s">
        <v>955</v>
      </c>
      <c r="K635" s="36">
        <v>513026484</v>
      </c>
      <c r="L635" s="35" t="s">
        <v>88</v>
      </c>
    </row>
    <row r="636" spans="7:12" x14ac:dyDescent="0.2">
      <c r="G636" s="35">
        <v>2049</v>
      </c>
      <c r="H636" s="35" t="s">
        <v>86</v>
      </c>
      <c r="I636" s="35" t="s">
        <v>1128</v>
      </c>
      <c r="J636" s="35" t="s">
        <v>955</v>
      </c>
      <c r="K636" s="36">
        <v>513026484</v>
      </c>
      <c r="L636" s="35" t="s">
        <v>88</v>
      </c>
    </row>
    <row r="637" spans="7:12" x14ac:dyDescent="0.2">
      <c r="G637" s="35">
        <v>8624</v>
      </c>
      <c r="H637" s="35" t="s">
        <v>86</v>
      </c>
      <c r="I637" s="35" t="s">
        <v>1129</v>
      </c>
      <c r="J637" s="35" t="s">
        <v>955</v>
      </c>
      <c r="K637" s="36">
        <v>513026484</v>
      </c>
      <c r="L637" s="35" t="s">
        <v>88</v>
      </c>
    </row>
    <row r="638" spans="7:12" x14ac:dyDescent="0.2">
      <c r="G638" s="35">
        <v>961</v>
      </c>
      <c r="H638" s="35" t="s">
        <v>86</v>
      </c>
      <c r="I638" s="35" t="s">
        <v>1130</v>
      </c>
      <c r="J638" s="35" t="s">
        <v>955</v>
      </c>
      <c r="K638" s="36">
        <v>513026484</v>
      </c>
      <c r="L638" s="35" t="s">
        <v>88</v>
      </c>
    </row>
    <row r="639" spans="7:12" x14ac:dyDescent="0.2">
      <c r="G639" s="35">
        <v>211</v>
      </c>
      <c r="H639" s="35" t="s">
        <v>86</v>
      </c>
      <c r="I639" s="35" t="s">
        <v>1131</v>
      </c>
      <c r="J639" s="35" t="s">
        <v>955</v>
      </c>
      <c r="K639" s="36">
        <v>513026484</v>
      </c>
      <c r="L639" s="35" t="s">
        <v>88</v>
      </c>
    </row>
    <row r="640" spans="7:12" x14ac:dyDescent="0.2">
      <c r="G640" s="35">
        <v>385</v>
      </c>
      <c r="H640" s="35" t="s">
        <v>86</v>
      </c>
      <c r="I640" s="35" t="s">
        <v>1132</v>
      </c>
      <c r="J640" s="35" t="s">
        <v>955</v>
      </c>
      <c r="K640" s="36">
        <v>513026484</v>
      </c>
      <c r="L640" s="35" t="s">
        <v>88</v>
      </c>
    </row>
    <row r="641" spans="7:12" x14ac:dyDescent="0.2">
      <c r="G641" s="35">
        <v>9529</v>
      </c>
      <c r="H641" s="35" t="s">
        <v>86</v>
      </c>
      <c r="I641" s="35" t="s">
        <v>1133</v>
      </c>
      <c r="J641" s="35" t="s">
        <v>955</v>
      </c>
      <c r="K641" s="36">
        <v>513026484</v>
      </c>
      <c r="L641" s="35" t="s">
        <v>88</v>
      </c>
    </row>
    <row r="642" spans="7:12" x14ac:dyDescent="0.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 x14ac:dyDescent="0.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 x14ac:dyDescent="0.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 x14ac:dyDescent="0.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 x14ac:dyDescent="0.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 x14ac:dyDescent="0.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 x14ac:dyDescent="0.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 x14ac:dyDescent="0.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 x14ac:dyDescent="0.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 x14ac:dyDescent="0.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 x14ac:dyDescent="0.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 x14ac:dyDescent="0.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 x14ac:dyDescent="0.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 x14ac:dyDescent="0.2">
      <c r="G655" s="35">
        <v>14418</v>
      </c>
      <c r="H655" s="35" t="s">
        <v>86</v>
      </c>
      <c r="I655" s="35" t="s">
        <v>1254</v>
      </c>
      <c r="J655" s="35" t="s">
        <v>639</v>
      </c>
      <c r="K655" s="36">
        <v>520027715</v>
      </c>
      <c r="L655" s="35" t="s">
        <v>88</v>
      </c>
    </row>
    <row r="656" spans="7:12" x14ac:dyDescent="0.2">
      <c r="G656" s="35">
        <v>14417</v>
      </c>
      <c r="H656" s="35" t="s">
        <v>86</v>
      </c>
      <c r="I656" s="35" t="s">
        <v>1255</v>
      </c>
      <c r="J656" s="35" t="s">
        <v>87</v>
      </c>
      <c r="K656" s="36">
        <v>514767490</v>
      </c>
      <c r="L656" s="35" t="s">
        <v>88</v>
      </c>
    </row>
    <row r="657" spans="7:12" x14ac:dyDescent="0.2">
      <c r="G657" s="35">
        <v>14416</v>
      </c>
      <c r="H657" s="35" t="s">
        <v>86</v>
      </c>
      <c r="I657" s="35" t="s">
        <v>1256</v>
      </c>
      <c r="J657" s="35" t="s">
        <v>87</v>
      </c>
      <c r="K657" s="36">
        <v>514767490</v>
      </c>
      <c r="L657" s="35" t="s">
        <v>88</v>
      </c>
    </row>
    <row r="658" spans="7:12" x14ac:dyDescent="0.2">
      <c r="G658" s="35">
        <v>14404</v>
      </c>
      <c r="H658" s="35" t="s">
        <v>86</v>
      </c>
      <c r="I658" s="35" t="s">
        <v>1257</v>
      </c>
      <c r="J658" s="35" t="s">
        <v>111</v>
      </c>
      <c r="K658" s="36">
        <v>512245812</v>
      </c>
      <c r="L658" s="35" t="s">
        <v>88</v>
      </c>
    </row>
    <row r="659" spans="7:12" x14ac:dyDescent="0.2">
      <c r="G659" s="35">
        <v>14403</v>
      </c>
      <c r="H659" s="35" t="s">
        <v>86</v>
      </c>
      <c r="I659" s="35" t="s">
        <v>1258</v>
      </c>
      <c r="J659" s="35" t="s">
        <v>111</v>
      </c>
      <c r="K659" s="36">
        <v>512245812</v>
      </c>
      <c r="L659" s="35" t="s">
        <v>88</v>
      </c>
    </row>
    <row r="660" spans="7:12" x14ac:dyDescent="0.2">
      <c r="G660" s="35">
        <v>14401</v>
      </c>
      <c r="H660" s="35" t="s">
        <v>86</v>
      </c>
      <c r="I660" s="35" t="s">
        <v>1259</v>
      </c>
      <c r="J660" s="35" t="s">
        <v>111</v>
      </c>
      <c r="K660" s="36">
        <v>512245812</v>
      </c>
      <c r="L660" s="35" t="s">
        <v>88</v>
      </c>
    </row>
    <row r="661" spans="7:12" x14ac:dyDescent="0.2">
      <c r="G661" s="35">
        <v>14400</v>
      </c>
      <c r="H661" s="35" t="s">
        <v>86</v>
      </c>
      <c r="I661" s="35" t="s">
        <v>1260</v>
      </c>
      <c r="J661" s="35" t="s">
        <v>111</v>
      </c>
      <c r="K661" s="36">
        <v>512245812</v>
      </c>
      <c r="L661" s="35" t="s">
        <v>88</v>
      </c>
    </row>
    <row r="662" spans="7:12" x14ac:dyDescent="0.2">
      <c r="G662" s="35">
        <v>14398</v>
      </c>
      <c r="H662" s="35" t="s">
        <v>86</v>
      </c>
      <c r="I662" s="35" t="s">
        <v>1261</v>
      </c>
      <c r="J662" s="35" t="s">
        <v>111</v>
      </c>
      <c r="K662" s="36">
        <v>512245812</v>
      </c>
      <c r="L662" s="35" t="s">
        <v>88</v>
      </c>
    </row>
    <row r="663" spans="7:12" x14ac:dyDescent="0.2">
      <c r="G663" s="35">
        <v>14397</v>
      </c>
      <c r="H663" s="35" t="s">
        <v>86</v>
      </c>
      <c r="I663" s="35" t="s">
        <v>1262</v>
      </c>
      <c r="J663" s="35" t="s">
        <v>111</v>
      </c>
      <c r="K663" s="36">
        <v>512245812</v>
      </c>
      <c r="L663" s="35" t="s">
        <v>88</v>
      </c>
    </row>
    <row r="664" spans="7:12" x14ac:dyDescent="0.2">
      <c r="G664" s="35">
        <v>14394</v>
      </c>
      <c r="H664" s="35" t="s">
        <v>86</v>
      </c>
      <c r="I664" s="35" t="s">
        <v>1263</v>
      </c>
      <c r="J664" s="35" t="s">
        <v>935</v>
      </c>
      <c r="K664" s="36">
        <v>514956465</v>
      </c>
      <c r="L664" s="35" t="s">
        <v>88</v>
      </c>
    </row>
    <row r="665" spans="7:12" x14ac:dyDescent="0.2">
      <c r="G665" s="35">
        <v>14354</v>
      </c>
      <c r="H665" s="35" t="s">
        <v>86</v>
      </c>
      <c r="I665" s="35" t="s">
        <v>1264</v>
      </c>
      <c r="J665" s="35" t="s">
        <v>106</v>
      </c>
      <c r="K665" s="36">
        <v>513173393</v>
      </c>
      <c r="L665" s="35" t="s">
        <v>88</v>
      </c>
    </row>
    <row r="666" spans="7:12" x14ac:dyDescent="0.2">
      <c r="G666" s="35">
        <v>14353</v>
      </c>
      <c r="H666" s="35" t="s">
        <v>86</v>
      </c>
      <c r="I666" s="35" t="s">
        <v>1265</v>
      </c>
      <c r="J666" s="35" t="s">
        <v>106</v>
      </c>
      <c r="K666" s="36">
        <v>513173393</v>
      </c>
      <c r="L666" s="35" t="s">
        <v>88</v>
      </c>
    </row>
    <row r="667" spans="7:12" x14ac:dyDescent="0.2">
      <c r="G667" s="35">
        <v>14351</v>
      </c>
      <c r="H667" s="35" t="s">
        <v>86</v>
      </c>
      <c r="I667" s="35" t="s">
        <v>1266</v>
      </c>
      <c r="J667" s="35" t="s">
        <v>111</v>
      </c>
      <c r="K667" s="36">
        <v>512245812</v>
      </c>
      <c r="L667" s="35" t="s">
        <v>88</v>
      </c>
    </row>
    <row r="668" spans="7:12" x14ac:dyDescent="0.2">
      <c r="G668" s="35">
        <v>14342</v>
      </c>
      <c r="H668" s="35" t="s">
        <v>86</v>
      </c>
      <c r="I668" s="35" t="s">
        <v>1267</v>
      </c>
      <c r="J668" s="35" t="s">
        <v>935</v>
      </c>
      <c r="K668" s="36">
        <v>514956465</v>
      </c>
      <c r="L668" s="35" t="s">
        <v>88</v>
      </c>
    </row>
    <row r="669" spans="7:12" x14ac:dyDescent="0.2">
      <c r="G669" s="35">
        <v>14332</v>
      </c>
      <c r="H669" s="35" t="s">
        <v>86</v>
      </c>
      <c r="I669" s="35" t="s">
        <v>1268</v>
      </c>
      <c r="J669" s="35" t="s">
        <v>915</v>
      </c>
      <c r="K669" s="36">
        <v>513621110</v>
      </c>
      <c r="L669" s="35" t="s">
        <v>88</v>
      </c>
    </row>
    <row r="670" spans="7:12" x14ac:dyDescent="0.2">
      <c r="G670" s="35">
        <v>14331</v>
      </c>
      <c r="H670" s="35" t="s">
        <v>86</v>
      </c>
      <c r="I670" s="35" t="s">
        <v>1269</v>
      </c>
      <c r="J670" s="35" t="s">
        <v>915</v>
      </c>
      <c r="K670" s="36">
        <v>513621110</v>
      </c>
      <c r="L670" s="35" t="s">
        <v>88</v>
      </c>
    </row>
    <row r="671" spans="7:12" x14ac:dyDescent="0.2">
      <c r="G671" s="35">
        <v>14293</v>
      </c>
      <c r="H671" s="35" t="s">
        <v>86</v>
      </c>
      <c r="I671" s="35" t="s">
        <v>1270</v>
      </c>
      <c r="J671" s="35" t="s">
        <v>90</v>
      </c>
      <c r="K671" s="36">
        <v>513611509</v>
      </c>
      <c r="L671" s="35" t="s">
        <v>88</v>
      </c>
    </row>
    <row r="672" spans="7:12" x14ac:dyDescent="0.2">
      <c r="G672" s="35">
        <v>14292</v>
      </c>
      <c r="H672" s="35" t="s">
        <v>86</v>
      </c>
      <c r="I672" s="35" t="s">
        <v>1271</v>
      </c>
      <c r="J672" s="35" t="s">
        <v>90</v>
      </c>
      <c r="K672" s="36">
        <v>513611509</v>
      </c>
      <c r="L672" s="35" t="s">
        <v>88</v>
      </c>
    </row>
    <row r="673" spans="7:12" x14ac:dyDescent="0.2">
      <c r="G673" s="35">
        <v>14282</v>
      </c>
      <c r="H673" s="35" t="s">
        <v>86</v>
      </c>
      <c r="I673" s="35" t="s">
        <v>1272</v>
      </c>
      <c r="J673" s="35" t="s">
        <v>955</v>
      </c>
      <c r="K673" s="36">
        <v>513026484</v>
      </c>
      <c r="L673" s="35" t="s">
        <v>88</v>
      </c>
    </row>
    <row r="674" spans="7:12" x14ac:dyDescent="0.2">
      <c r="G674" s="35">
        <v>14281</v>
      </c>
      <c r="H674" s="35" t="s">
        <v>86</v>
      </c>
      <c r="I674" s="35" t="s">
        <v>1273</v>
      </c>
      <c r="J674" s="35" t="s">
        <v>955</v>
      </c>
      <c r="K674" s="36">
        <v>513026484</v>
      </c>
      <c r="L674" s="35" t="s">
        <v>88</v>
      </c>
    </row>
    <row r="675" spans="7:12" x14ac:dyDescent="0.2">
      <c r="G675" s="35">
        <v>14280</v>
      </c>
      <c r="H675" s="35" t="s">
        <v>86</v>
      </c>
      <c r="I675" s="35" t="s">
        <v>1274</v>
      </c>
      <c r="J675" s="35" t="s">
        <v>121</v>
      </c>
      <c r="K675" s="36">
        <v>511880460</v>
      </c>
      <c r="L675" s="35" t="s">
        <v>88</v>
      </c>
    </row>
    <row r="676" spans="7:12" x14ac:dyDescent="0.2">
      <c r="G676" s="35">
        <v>14279</v>
      </c>
      <c r="H676" s="35" t="s">
        <v>86</v>
      </c>
      <c r="I676" s="35" t="s">
        <v>1275</v>
      </c>
      <c r="J676" s="35" t="s">
        <v>121</v>
      </c>
      <c r="K676" s="36">
        <v>511880460</v>
      </c>
      <c r="L676" s="35" t="s">
        <v>88</v>
      </c>
    </row>
    <row r="677" spans="7:12" x14ac:dyDescent="0.2">
      <c r="G677" s="35">
        <v>14274</v>
      </c>
      <c r="H677" s="35" t="s">
        <v>86</v>
      </c>
      <c r="I677" s="35" t="s">
        <v>1276</v>
      </c>
      <c r="J677" s="35" t="s">
        <v>541</v>
      </c>
      <c r="K677" s="36">
        <v>511033060</v>
      </c>
      <c r="L677" s="35" t="s">
        <v>88</v>
      </c>
    </row>
    <row r="678" spans="7:12" x14ac:dyDescent="0.2">
      <c r="G678" s="35">
        <v>14272</v>
      </c>
      <c r="H678" s="35" t="s">
        <v>86</v>
      </c>
      <c r="I678" s="35" t="s">
        <v>1277</v>
      </c>
      <c r="J678" s="35" t="s">
        <v>111</v>
      </c>
      <c r="K678" s="36">
        <v>512245812</v>
      </c>
      <c r="L678" s="35" t="s">
        <v>88</v>
      </c>
    </row>
    <row r="679" spans="7:12" x14ac:dyDescent="0.2">
      <c r="G679" s="35">
        <v>14271</v>
      </c>
      <c r="H679" s="35" t="s">
        <v>86</v>
      </c>
      <c r="I679" s="35" t="s">
        <v>1278</v>
      </c>
      <c r="J679" s="35" t="s">
        <v>111</v>
      </c>
      <c r="K679" s="36">
        <v>512245812</v>
      </c>
      <c r="L679" s="35" t="s">
        <v>88</v>
      </c>
    </row>
    <row r="680" spans="7:12" x14ac:dyDescent="0.2">
      <c r="G680" s="35">
        <v>14270</v>
      </c>
      <c r="H680" s="35" t="s">
        <v>86</v>
      </c>
      <c r="I680" s="35" t="s">
        <v>1279</v>
      </c>
      <c r="J680" s="35" t="s">
        <v>1299</v>
      </c>
      <c r="K680" s="36">
        <v>512065202</v>
      </c>
      <c r="L680" s="35" t="s">
        <v>88</v>
      </c>
    </row>
    <row r="681" spans="7:12" x14ac:dyDescent="0.2">
      <c r="G681" s="35">
        <v>14265</v>
      </c>
      <c r="H681" s="35" t="s">
        <v>86</v>
      </c>
      <c r="I681" s="35" t="s">
        <v>1280</v>
      </c>
      <c r="J681" s="35" t="s">
        <v>1299</v>
      </c>
      <c r="K681" s="36">
        <v>512065202</v>
      </c>
      <c r="L681" s="35" t="s">
        <v>88</v>
      </c>
    </row>
    <row r="682" spans="7:12" x14ac:dyDescent="0.2">
      <c r="G682" s="35">
        <v>14264</v>
      </c>
      <c r="H682" s="35" t="s">
        <v>86</v>
      </c>
      <c r="I682" s="35" t="s">
        <v>1281</v>
      </c>
      <c r="J682" s="35" t="s">
        <v>1299</v>
      </c>
      <c r="K682" s="36">
        <v>512065202</v>
      </c>
      <c r="L682" s="35" t="s">
        <v>88</v>
      </c>
    </row>
    <row r="683" spans="7:12" x14ac:dyDescent="0.2">
      <c r="G683" s="35">
        <v>14263</v>
      </c>
      <c r="H683" s="35" t="s">
        <v>86</v>
      </c>
      <c r="I683" s="35" t="s">
        <v>1282</v>
      </c>
      <c r="J683" s="35" t="s">
        <v>1299</v>
      </c>
      <c r="K683" s="36">
        <v>512065202</v>
      </c>
      <c r="L683" s="35" t="s">
        <v>88</v>
      </c>
    </row>
    <row r="684" spans="7:12" x14ac:dyDescent="0.2">
      <c r="G684" s="35">
        <v>14262</v>
      </c>
      <c r="H684" s="35" t="s">
        <v>86</v>
      </c>
      <c r="I684" s="35" t="s">
        <v>1283</v>
      </c>
      <c r="J684" s="35" t="s">
        <v>1299</v>
      </c>
      <c r="K684" s="36">
        <v>512065202</v>
      </c>
      <c r="L684" s="35" t="s">
        <v>88</v>
      </c>
    </row>
    <row r="685" spans="7:12" x14ac:dyDescent="0.2">
      <c r="G685" s="35">
        <v>14237</v>
      </c>
      <c r="H685" s="35" t="s">
        <v>86</v>
      </c>
      <c r="I685" s="35" t="s">
        <v>1284</v>
      </c>
      <c r="J685" s="35" t="s">
        <v>181</v>
      </c>
      <c r="K685" s="36">
        <v>512244146</v>
      </c>
      <c r="L685" s="35" t="s">
        <v>88</v>
      </c>
    </row>
    <row r="686" spans="7:12" x14ac:dyDescent="0.2">
      <c r="G686" s="35">
        <v>14236</v>
      </c>
      <c r="H686" s="35" t="s">
        <v>86</v>
      </c>
      <c r="I686" s="35" t="s">
        <v>1285</v>
      </c>
      <c r="J686" s="35" t="s">
        <v>181</v>
      </c>
      <c r="K686" s="36">
        <v>512244146</v>
      </c>
      <c r="L686" s="35" t="s">
        <v>88</v>
      </c>
    </row>
    <row r="687" spans="7:12" x14ac:dyDescent="0.2">
      <c r="G687" s="35">
        <v>14235</v>
      </c>
      <c r="H687" s="35" t="s">
        <v>86</v>
      </c>
      <c r="I687" s="35" t="s">
        <v>1286</v>
      </c>
      <c r="J687" s="35" t="s">
        <v>106</v>
      </c>
      <c r="K687" s="36">
        <v>513173393</v>
      </c>
      <c r="L687" s="35" t="s">
        <v>88</v>
      </c>
    </row>
    <row r="688" spans="7:12" x14ac:dyDescent="0.2">
      <c r="G688" s="35">
        <v>14234</v>
      </c>
      <c r="H688" s="35" t="s">
        <v>86</v>
      </c>
      <c r="I688" s="35" t="s">
        <v>1287</v>
      </c>
      <c r="J688" s="35" t="s">
        <v>106</v>
      </c>
      <c r="K688" s="36">
        <v>513173393</v>
      </c>
      <c r="L688" s="35" t="s">
        <v>88</v>
      </c>
    </row>
    <row r="689" spans="7:12" x14ac:dyDescent="0.2">
      <c r="G689" s="35">
        <v>14229</v>
      </c>
      <c r="H689" s="35" t="s">
        <v>86</v>
      </c>
      <c r="I689" s="35" t="s">
        <v>1288</v>
      </c>
      <c r="J689" s="35" t="s">
        <v>116</v>
      </c>
      <c r="K689" s="36">
        <v>512237744</v>
      </c>
      <c r="L689" s="35" t="s">
        <v>88</v>
      </c>
    </row>
    <row r="690" spans="7:12" x14ac:dyDescent="0.2">
      <c r="G690" s="35">
        <v>14228</v>
      </c>
      <c r="H690" s="35" t="s">
        <v>86</v>
      </c>
      <c r="I690" s="35" t="s">
        <v>1289</v>
      </c>
      <c r="J690" s="35" t="s">
        <v>116</v>
      </c>
      <c r="K690" s="36">
        <v>512237744</v>
      </c>
      <c r="L690" s="35" t="s">
        <v>88</v>
      </c>
    </row>
    <row r="691" spans="7:12" x14ac:dyDescent="0.2">
      <c r="G691" s="35">
        <v>14206</v>
      </c>
      <c r="H691" s="35" t="s">
        <v>86</v>
      </c>
      <c r="I691" s="35" t="s">
        <v>1290</v>
      </c>
      <c r="J691" s="35" t="s">
        <v>131</v>
      </c>
      <c r="K691" s="36">
        <v>512267592</v>
      </c>
      <c r="L691" s="35" t="s">
        <v>88</v>
      </c>
    </row>
    <row r="692" spans="7:12" x14ac:dyDescent="0.2">
      <c r="G692" s="35">
        <v>14202</v>
      </c>
      <c r="H692" s="35" t="s">
        <v>86</v>
      </c>
      <c r="I692" s="35" t="s">
        <v>1291</v>
      </c>
      <c r="J692" s="35" t="s">
        <v>131</v>
      </c>
      <c r="K692" s="36">
        <v>512267592</v>
      </c>
      <c r="L692" s="35" t="s">
        <v>88</v>
      </c>
    </row>
    <row r="693" spans="7:12" x14ac:dyDescent="0.2">
      <c r="G693" s="35">
        <v>14201</v>
      </c>
      <c r="H693" s="35" t="s">
        <v>86</v>
      </c>
      <c r="I693" s="35" t="s">
        <v>1292</v>
      </c>
      <c r="J693" s="35" t="s">
        <v>131</v>
      </c>
      <c r="K693" s="36">
        <v>512267592</v>
      </c>
      <c r="L693" s="35" t="s">
        <v>88</v>
      </c>
    </row>
    <row r="694" spans="7:12" x14ac:dyDescent="0.2">
      <c r="G694" s="35">
        <v>14156</v>
      </c>
      <c r="H694" s="35" t="s">
        <v>86</v>
      </c>
      <c r="I694" s="35" t="s">
        <v>1293</v>
      </c>
      <c r="J694" s="35" t="s">
        <v>609</v>
      </c>
      <c r="K694" s="36">
        <v>520030990</v>
      </c>
      <c r="L694" s="35" t="s">
        <v>88</v>
      </c>
    </row>
    <row r="695" spans="7:12" x14ac:dyDescent="0.2">
      <c r="G695" s="35">
        <v>14119</v>
      </c>
      <c r="H695" s="35" t="s">
        <v>86</v>
      </c>
      <c r="I695" s="35" t="s">
        <v>1294</v>
      </c>
      <c r="J695" s="35" t="s">
        <v>240</v>
      </c>
      <c r="K695" s="36">
        <v>512711409</v>
      </c>
      <c r="L695" s="35" t="s">
        <v>88</v>
      </c>
    </row>
    <row r="696" spans="7:12" x14ac:dyDescent="0.2">
      <c r="G696" s="35">
        <v>14118</v>
      </c>
      <c r="H696" s="35" t="s">
        <v>86</v>
      </c>
      <c r="I696" s="35" t="s">
        <v>1295</v>
      </c>
      <c r="J696" s="35" t="s">
        <v>240</v>
      </c>
      <c r="K696" s="36">
        <v>512711409</v>
      </c>
      <c r="L696" s="35" t="s">
        <v>88</v>
      </c>
    </row>
    <row r="697" spans="7:12" x14ac:dyDescent="0.2">
      <c r="G697" s="35">
        <v>14079</v>
      </c>
      <c r="H697" s="35" t="s">
        <v>86</v>
      </c>
      <c r="I697" s="35" t="s">
        <v>1296</v>
      </c>
      <c r="J697" s="35" t="s">
        <v>759</v>
      </c>
      <c r="K697" s="36">
        <v>520042581</v>
      </c>
      <c r="L697" s="35" t="s">
        <v>88</v>
      </c>
    </row>
    <row r="698" spans="7:12" x14ac:dyDescent="0.2">
      <c r="G698" s="35">
        <v>14078</v>
      </c>
      <c r="H698" s="35" t="s">
        <v>86</v>
      </c>
      <c r="I698" s="35" t="s">
        <v>1297</v>
      </c>
      <c r="J698" s="35" t="s">
        <v>759</v>
      </c>
      <c r="K698" s="36">
        <v>520042581</v>
      </c>
      <c r="L698" s="35" t="s">
        <v>88</v>
      </c>
    </row>
    <row r="699" spans="7:12" x14ac:dyDescent="0.2">
      <c r="G699" s="35">
        <v>14077</v>
      </c>
      <c r="H699" s="35" t="s">
        <v>86</v>
      </c>
      <c r="I699" s="35" t="s">
        <v>1298</v>
      </c>
      <c r="J699" s="35" t="s">
        <v>759</v>
      </c>
      <c r="K699" s="36">
        <v>520042581</v>
      </c>
      <c r="L699" s="35" t="s">
        <v>88</v>
      </c>
    </row>
    <row r="700" spans="7:12" x14ac:dyDescent="0.2">
      <c r="G700" s="64">
        <v>200000</v>
      </c>
      <c r="H700" s="64" t="s">
        <v>86</v>
      </c>
      <c r="I700" s="64" t="s">
        <v>1395</v>
      </c>
      <c r="J700" s="64" t="s">
        <v>83</v>
      </c>
      <c r="K700" s="65">
        <v>123456789</v>
      </c>
      <c r="L700" s="35" t="s">
        <v>88</v>
      </c>
    </row>
    <row r="701" spans="7:12" x14ac:dyDescent="0.2">
      <c r="G701" s="64">
        <v>200000</v>
      </c>
      <c r="H701" s="64" t="s">
        <v>86</v>
      </c>
      <c r="I701" s="64" t="s">
        <v>1395</v>
      </c>
      <c r="J701" s="64" t="s">
        <v>83</v>
      </c>
      <c r="K701" s="65">
        <v>123456789</v>
      </c>
      <c r="L701" s="35" t="s">
        <v>88</v>
      </c>
    </row>
    <row r="702" spans="7:12" x14ac:dyDescent="0.2">
      <c r="G702" s="64">
        <v>200000</v>
      </c>
      <c r="H702" s="64" t="s">
        <v>86</v>
      </c>
      <c r="I702" s="64" t="s">
        <v>1395</v>
      </c>
      <c r="J702" s="64" t="s">
        <v>83</v>
      </c>
      <c r="K702" s="65">
        <v>123456789</v>
      </c>
      <c r="L702" s="35" t="s">
        <v>88</v>
      </c>
    </row>
    <row r="703" spans="7:12" x14ac:dyDescent="0.2">
      <c r="G703" s="64">
        <v>200000</v>
      </c>
      <c r="H703" s="64" t="s">
        <v>86</v>
      </c>
      <c r="I703" s="64" t="s">
        <v>1395</v>
      </c>
      <c r="J703" s="64" t="s">
        <v>83</v>
      </c>
      <c r="K703" s="65">
        <v>123456789</v>
      </c>
      <c r="L703" s="35" t="s">
        <v>88</v>
      </c>
    </row>
    <row r="704" spans="7:12" x14ac:dyDescent="0.2">
      <c r="G704" s="64">
        <v>200000</v>
      </c>
      <c r="H704" s="64" t="s">
        <v>86</v>
      </c>
      <c r="I704" s="64" t="s">
        <v>1395</v>
      </c>
      <c r="J704" s="64" t="s">
        <v>83</v>
      </c>
      <c r="K704" s="65">
        <v>123456789</v>
      </c>
      <c r="L704" s="35" t="s">
        <v>88</v>
      </c>
    </row>
    <row r="705" spans="7:12" x14ac:dyDescent="0.2">
      <c r="G705" s="64">
        <v>200000</v>
      </c>
      <c r="H705" s="64" t="s">
        <v>86</v>
      </c>
      <c r="I705" s="64" t="s">
        <v>1395</v>
      </c>
      <c r="J705" s="64" t="s">
        <v>83</v>
      </c>
      <c r="K705" s="65">
        <v>123456789</v>
      </c>
      <c r="L705" s="35" t="s">
        <v>88</v>
      </c>
    </row>
    <row r="706" spans="7:12" x14ac:dyDescent="0.2">
      <c r="G706" s="64">
        <v>200000</v>
      </c>
      <c r="H706" s="64" t="s">
        <v>86</v>
      </c>
      <c r="I706" s="64" t="s">
        <v>1395</v>
      </c>
      <c r="J706" s="64" t="s">
        <v>83</v>
      </c>
      <c r="K706" s="65">
        <v>123456789</v>
      </c>
      <c r="L706" s="35" t="s">
        <v>88</v>
      </c>
    </row>
    <row r="707" spans="7:12" x14ac:dyDescent="0.2">
      <c r="G707" s="64">
        <v>200000</v>
      </c>
      <c r="H707" s="64" t="s">
        <v>86</v>
      </c>
      <c r="I707" s="64" t="s">
        <v>1395</v>
      </c>
      <c r="J707" s="64" t="s">
        <v>83</v>
      </c>
      <c r="K707" s="65">
        <v>123456789</v>
      </c>
      <c r="L707" s="35" t="s">
        <v>88</v>
      </c>
    </row>
    <row r="708" spans="7:12" x14ac:dyDescent="0.2">
      <c r="G708" s="64">
        <v>200000</v>
      </c>
      <c r="H708" s="64" t="s">
        <v>86</v>
      </c>
      <c r="I708" s="64" t="s">
        <v>1395</v>
      </c>
      <c r="J708" s="64" t="s">
        <v>83</v>
      </c>
      <c r="K708" s="65">
        <v>123456789</v>
      </c>
      <c r="L708" s="35" t="s">
        <v>88</v>
      </c>
    </row>
    <row r="709" spans="7:12" x14ac:dyDescent="0.2">
      <c r="G709" s="64">
        <v>200000</v>
      </c>
      <c r="H709" s="64" t="s">
        <v>86</v>
      </c>
      <c r="I709" s="64" t="s">
        <v>1395</v>
      </c>
      <c r="J709" s="64" t="s">
        <v>83</v>
      </c>
      <c r="K709" s="65">
        <v>123456789</v>
      </c>
      <c r="L709" s="35" t="s">
        <v>88</v>
      </c>
    </row>
    <row r="710" spans="7:12" x14ac:dyDescent="0.2">
      <c r="G710" s="64">
        <v>200000</v>
      </c>
      <c r="H710" s="64" t="s">
        <v>86</v>
      </c>
      <c r="I710" s="64" t="s">
        <v>1395</v>
      </c>
      <c r="J710" s="64" t="s">
        <v>83</v>
      </c>
      <c r="K710" s="65">
        <v>123456789</v>
      </c>
      <c r="L710" s="35" t="s">
        <v>88</v>
      </c>
    </row>
    <row r="711" spans="7:12" x14ac:dyDescent="0.2">
      <c r="G711" s="64">
        <v>200000</v>
      </c>
      <c r="H711" s="64" t="s">
        <v>86</v>
      </c>
      <c r="I711" s="64" t="s">
        <v>1395</v>
      </c>
      <c r="J711" s="64" t="s">
        <v>83</v>
      </c>
      <c r="K711" s="65">
        <v>123456789</v>
      </c>
      <c r="L711" s="35" t="s">
        <v>88</v>
      </c>
    </row>
    <row r="712" spans="7:12" x14ac:dyDescent="0.2">
      <c r="G712" s="64">
        <v>200000</v>
      </c>
      <c r="H712" s="64" t="s">
        <v>86</v>
      </c>
      <c r="I712" s="64" t="s">
        <v>1395</v>
      </c>
      <c r="J712" s="64" t="s">
        <v>83</v>
      </c>
      <c r="K712" s="65">
        <v>123456789</v>
      </c>
      <c r="L712" s="35" t="s">
        <v>88</v>
      </c>
    </row>
    <row r="713" spans="7:12" x14ac:dyDescent="0.2">
      <c r="G713" s="64">
        <v>200000</v>
      </c>
      <c r="H713" s="64" t="s">
        <v>86</v>
      </c>
      <c r="I713" s="64" t="s">
        <v>1395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אלירן אבראבנל</cp:lastModifiedBy>
  <dcterms:created xsi:type="dcterms:W3CDTF">2026-04-19T08:43:30Z</dcterms:created>
  <dcterms:modified xsi:type="dcterms:W3CDTF">2026-04-30T14:09:05Z</dcterms:modified>
  <cp:category/>
</cp:coreProperties>
</file>